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184\Downloads\"/>
    </mc:Choice>
  </mc:AlternateContent>
  <xr:revisionPtr revIDLastSave="0" documentId="13_ncr:1_{176CA273-747B-4EA5-A2E1-C60EA691F673}" xr6:coauthVersionLast="47" xr6:coauthVersionMax="47" xr10:uidLastSave="{00000000-0000-0000-0000-000000000000}"/>
  <bookViews>
    <workbookView xWindow="-120" yWindow="-120" windowWidth="38640" windowHeight="21120" tabRatio="777" xr2:uid="{12B87D5D-F47F-4521-820F-53FFDBD99646}"/>
  </bookViews>
  <sheets>
    <sheet name="Aprēķināšanas rīks" sheetId="7" r:id="rId1"/>
    <sheet name="NORĀDĪJUMU TABULAS --&gt;" sheetId="8" r:id="rId2"/>
    <sheet name="Integritātes kultūra" sheetId="1" r:id="rId3"/>
    <sheet name="Risku identificēšana un novērtē" sheetId="3" r:id="rId4"/>
    <sheet name="Reaģēšana uz riskiem" sheetId="4" r:id="rId5"/>
    <sheet name="Skaidra un regulāra saziņa" sheetId="5" r:id="rId6"/>
    <sheet name="Mērķtiecīga uzraudzība un izvēr" sheetId="6" r:id="rId7"/>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2" i="7" l="1"/>
  <c r="C72" i="7"/>
  <c r="G48" i="7"/>
  <c r="F48" i="7"/>
  <c r="E48" i="7"/>
  <c r="D48" i="7"/>
  <c r="C48" i="7"/>
  <c r="G56" i="7"/>
  <c r="F56" i="7"/>
  <c r="E56" i="7"/>
  <c r="D56" i="7"/>
  <c r="C56" i="7"/>
  <c r="G40" i="7"/>
  <c r="F40" i="7"/>
  <c r="E40" i="7"/>
  <c r="D40" i="7"/>
  <c r="C40" i="7"/>
  <c r="G31" i="7"/>
  <c r="F31" i="7"/>
  <c r="E31" i="7"/>
  <c r="D31" i="7"/>
  <c r="C31" i="7"/>
  <c r="G20" i="7"/>
  <c r="F20" i="7"/>
  <c r="E20" i="7"/>
  <c r="D20" i="7"/>
  <c r="C20" i="7"/>
  <c r="H31" i="7" l="1"/>
  <c r="H56" i="7"/>
  <c r="C74" i="7"/>
  <c r="D74" i="7" s="1"/>
  <c r="H48" i="7"/>
  <c r="C75" i="7"/>
  <c r="D75" i="7" s="1"/>
  <c r="H40" i="7"/>
  <c r="C73" i="7"/>
  <c r="D73" i="7" s="1"/>
  <c r="C71" i="7"/>
  <c r="D71" i="7" s="1"/>
  <c r="H20" i="7"/>
  <c r="D77" i="7" l="1" a="1"/>
  <c r="D77" i="7" s="1"/>
  <c r="D7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OECD</author>
    <author>LATHIFF Tuzla</author>
  </authors>
  <commentList>
    <comment ref="C11" authorId="0" shapeId="0" xr:uid="{207F8CBB-CB18-40F2-A073-06D34EC125ED}">
      <text>
        <r>
          <rPr>
            <b/>
            <sz val="9"/>
            <color indexed="81"/>
            <rFont val="Tahoma"/>
            <family val="2"/>
          </rPr>
          <t xml:space="preserve">0 = Nepastāv: </t>
        </r>
        <r>
          <rPr>
            <sz val="9"/>
            <color indexed="81"/>
            <rFont val="Tahoma"/>
            <family val="2"/>
          </rPr>
          <t>institūcijai nav nepieciešamo politiku un/vai procedūru vai tās netiek izpildītas.</t>
        </r>
      </text>
    </comment>
    <comment ref="G11" authorId="1" shapeId="0" xr:uid="{0DC6E2CE-5EA3-4CA0-BD88-014D278B9CD9}">
      <text>
        <r>
          <rPr>
            <sz val="9"/>
            <color indexed="81"/>
            <rFont val="Tahoma"/>
            <family val="2"/>
          </rPr>
          <t>Lūdzu, pārliecinieties, ka "X" ir ievadīts tikai VIENĀ rindā katram kritērijam.</t>
        </r>
      </text>
    </comment>
    <comment ref="B69" authorId="1" shapeId="0" xr:uid="{DD3109B0-4701-44F0-9E08-EC87D5E401F2}">
      <text>
        <r>
          <rPr>
            <sz val="9"/>
            <color indexed="81"/>
            <rFont val="Tahoma"/>
            <family val="2"/>
          </rPr>
          <t>Šis lauks aprēķināsies automātiski pēc tabulā ievadītās informācijas.
Lūdzu, nemainiet neko šai sadaļā.</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<sst xmlns="http://schemas.openxmlformats.org/spreadsheetml/2006/main" count="333" uniqueCount="235">
  <si>
    <t>Aprēķināšanas rīks</t>
  </si>
  <si>
    <t>1. Katram kritērijam ievadiet noteikto brieduma līmeni, līmenī (0–4) ierakstot “X”. Pārliecinieties, ka katram kritērijam ir izvēlēts tikai viens līmenis.</t>
  </si>
  <si>
    <t>2. Ierakstiet īsu pamatojuma aprakstu, tostarp pierādījumus/dokumentus, kas ir savākti pamatošanai.</t>
  </si>
  <si>
    <t>3. Kad ir ievadīti līmeņi visiem kritērijiem, novērtējuma rezultāti ir redzami lodziņā “Automātiskais aprēķins” zem tabulas.</t>
  </si>
  <si>
    <r>
      <rPr>
        <b/>
        <sz val="11"/>
        <color theme="1"/>
        <rFont val="Arial Narrow"/>
        <family val="2"/>
      </rPr>
      <t>Piezīme.</t>
    </r>
    <r>
      <rPr>
        <sz val="11"/>
        <color theme="1"/>
        <rFont val="Arial Narrow"/>
        <family val="2"/>
      </rPr>
      <t xml:space="preserve"> Jāaizpilda tikai šūnas, kas ir dzeltenā krāsā.</t>
    </r>
  </si>
  <si>
    <t>Kritēriji</t>
  </si>
  <si>
    <t>Integritātes kultūras veicināšana</t>
  </si>
  <si>
    <t>KOPĒJAIS PUNKTU SKAITS</t>
  </si>
  <si>
    <t>Korupcijas risku identificēšana un novēršana</t>
  </si>
  <si>
    <t>Reaģēšana uz korupcijas riskiem</t>
  </si>
  <si>
    <t xml:space="preserve">KOPĒJAIS PUNKTU SKAITS </t>
  </si>
  <si>
    <t>Skaidra un regulāra saziņa</t>
  </si>
  <si>
    <t>Mērķtiecīga uzraudzība un izvērtēšana</t>
  </si>
  <si>
    <t>Uzraudzības un izvērtēšanas politika attiecībā uz iekšējās kontroles sistēmām ir skaidri izklāstīta korupcijas apkarošanas (vai līdzīgā) politikā/procedūrās, un tajā ir norādītas lomas un pienākumi.</t>
  </si>
  <si>
    <t>Saskaņā ar dokumentēto politiku tiek veiktas regulāras uzraudzības un izvērtēšanas darbības.</t>
  </si>
  <si>
    <t>Uzraudzības un izvērtēšanas pasākumu rezultātus apspriež visas iesaistītās puses, un visās jomās, kurās ir nepieciešami uzlabojumi, tiek laikus rasti risinājumi.</t>
  </si>
  <si>
    <t>Automatizēts aprēķins</t>
  </si>
  <si>
    <t>Vispārējais brieduma līmenis</t>
  </si>
  <si>
    <t>Efektivitātes līmenis</t>
  </si>
  <si>
    <t>Kopējais punktu skaits</t>
  </si>
  <si>
    <t>Brieduma līmenis</t>
  </si>
  <si>
    <t>Pamatojums</t>
  </si>
  <si>
    <t> </t>
  </si>
  <si>
    <t>Norādījumu tabulas</t>
  </si>
  <si>
    <t>Norādījumu tabulas attiecīgās cilnes var izmantot, lai novērtētājiem būtu vieglāk noteikt, kurā brieduma līmenī pašlaik atrodas institūcija attiecībā uz katru kritēriju.</t>
  </si>
  <si>
    <t>Attīstās</t>
  </si>
  <si>
    <t>Ieviests</t>
  </si>
  <si>
    <t>Integrēts</t>
  </si>
  <si>
    <t>Pilnveidots</t>
  </si>
  <si>
    <t xml:space="preserve">Papildus ir ieviesta apliecinoša dokumentācija, lai atbalstītu rīcības kodeksa (un/vai citu politiku) praktisko īstenošanu, piemēram, politikas īstenošanas vadlīnijas/procedūras, kurās ir sniegta sīkāka informācija par prasībām. </t>
  </si>
  <si>
    <t>Iespējamie apliecinošie pierādījumi (tikai piemēri)</t>
  </si>
  <si>
    <t>Amata apraksti.
Politikas, iekšējie normatīvie akti, dokumenti.
Snieguma izvērtēšanas kritēriji.
Parakstītas apstiprinājuma veidlapas.</t>
  </si>
  <si>
    <t>Lūdzu, ņemiet vērā: ja nākamais īstenošanas līmenis pēc būtības atšķiras no iepriekšējā(-ajiem) līmeņa(-iem), tas joprojām iekļauj iepriekšējo(-os) līmeni(-ņus).</t>
  </si>
  <si>
    <t>Saziņa notiek, bet trūkst augstākās vadības iesaistīšanās vai skaidru atgriezeniskās saites mehānismu.</t>
  </si>
  <si>
    <t xml:space="preserve">Pamatinformācija par to, kā ziņot par pārkāpumiem, ir pieejama, taču tā var nebūt skaidra vai var nebūt regulāri sniegta. </t>
  </si>
  <si>
    <t>Pastāv vai ir izstrādāta politika, taču tā ir nekonsekventa un sniedz maz formālu norādījumu.</t>
  </si>
  <si>
    <t>Augstākā vadība dažkārt atbalsta saziņu, taču atgriezeniskās saites mehānismi ir neformāli vai netiek pietiekami izmantoti.</t>
  </si>
  <si>
    <t>Politikas un procedūras ir izstrādātas un ieviestas, taču tās var neaptvert visas jomas.</t>
  </si>
  <si>
    <t>Rezultāti tiek darīti zināmi iekšēji, bet ne visām attiecīgajām ieinteresētajām personām, un rīcības plāni uzlabojumu veikšanai bieži tiek novilcināti.</t>
  </si>
  <si>
    <t>Rezultāti tiek darīti zināmi attiecīgajām ieinteresētajām personām, un rīcības plāni tiek īstenoti saprātīgā termiņā.</t>
  </si>
  <si>
    <t>Uzraudzības rezultātu izsekošana reāllaikā un paziņošana ir integrēta vadības sanāksmēs, kurās tiek ievērota nepārtrauktu uzlabojumu kultūra. Uzlabojumi tiek ieviesti ātri un atbildīgi.</t>
  </si>
  <si>
    <t>Please note that when a successive level of implementation differs in nature from the previous level(s), it still encompasses the previous level(s).</t>
  </si>
  <si>
    <t>Apstiprināts rīcības kodekss vai līdzīga politika, kurā ir izklāstīti ētikas principi un vērtības, kas ir institūcijas darbības pamatā, kā arī personīgās uzvedības standarti, kas ir jāievēro visiem institūcijā nodarbinātajiem, un to nozīme praksē.</t>
  </si>
  <si>
    <t>Skaidri definēti korupcijas novēršanas mērķi, tostarp interešu konflikta novēršana. Institūcija apliecina, ka tās korupcijas riska pārvaldības un iekšējās kontroles darbības ir saskaņotas ar šiem mērķiem un veicina to sasniegšanu.</t>
  </si>
  <si>
    <t>Noteikta korupcijas un interešu konflikta definīcija, kā arī sniegti praktiski korupcijas un interešu konflikta piemēri.</t>
  </si>
  <si>
    <t>Skaidri definēti institūcijā nodarbināto pienākumi un darbības, kuras sagaidāmas saistībā ar korupcijas novēršanu, tostarp konkrēti korupcijas novēršanas pasākumi.</t>
  </si>
  <si>
    <t xml:space="preserve">Institūcijai ir personāla resursi, kas efektīvi īsteno korupcijas riska novēršanu un uzrauga korupcijas riska pārvaldību. </t>
  </si>
  <si>
    <t>Dokumentēta kārtība, kas nosaka, kā nodarbinātais var ziņot par iespējamām koruptīvām darbībām vai interešu konfliktiem, tostarp noteikti pasākumi, lai nodrošinātu ziņotāja anonimitāti.</t>
  </si>
  <si>
    <t>Visu līmeņu nodarbinātajiem regulāri tiek nodrošinātas mācības par korupcijas, interešu konflikta un ētikas jautājumiem.</t>
  </si>
  <si>
    <t>Ir izstrādāts un oficiāli apstiprināts rīcības kodekss vai līdzīga politika, un
tā ir pieejama visiem institūcijā nodarbinātajiem.</t>
  </si>
  <si>
    <t>Ir izstrādāts (apstiprināts un aktualizēts) rīcības kodekss, kā arī citas integritātes politikas vai apliecinošie dokumenti, kas attiecas uz galvenajiem korupcijas novēršanas jautājumiem, tostarp (vismaz) interešu konflikta novēršanu, dāvanu un prettiesisku labumu pieņemšanu.</t>
  </si>
  <si>
    <t>Rīcības kodekss un citas līdzīgas politikas.
Apliecinošie dokumenti, kas papildina rīcības kodeksu un/vai līdzīgas politikas.
Apstiprina, ka politikas ir pieejamas visiem nodarbinātajiem.</t>
  </si>
  <si>
    <t>Pašlaik tiek izstrādāti institūcijas mērķi korupcijas novēršanas jomā, bet tie nav publicēti/darīti zināmi visiem institūcijā nodarbinātajiem.</t>
  </si>
  <si>
    <t>Institūcija ir noteikusi korupcijas novēršanas mērķus, kas iekļauj konkrētus mērķus attiecībā uz interešu konflikta novēršanu, un tie ir publicēti/darīti zināmi visiem institūcijā nodarbinātajiem.
Noteikts saskaņā ar iekšējās kontroles un korupcijas riska pārvaldības darbībām.</t>
  </si>
  <si>
    <t xml:space="preserve">Papildus iepriekš minētajam, attiecībā uz katru mērķi ir skaidri paskaidrots, kā iekšējās kontroles un korupcijas riska pārvaldības darbība veicina šo mērķu sasniegšanu. </t>
  </si>
  <si>
    <t>Korupcijas novēršanas mērķi, apakšmērķi.
Korupcijas riska pārvaldības un iekšējās kontroles dokumentu (t. i., politikas/procedūru) analīze, lai saprastu, vai tie atbilst korupcijas novēršanas mērķim(-iem).</t>
  </si>
  <si>
    <t>Ir iekļauti daži piemēri, kuros definīcijas ir dokumentētas.</t>
  </si>
  <si>
    <t>Katrai definīcijai ir sniegti vairāki piemēri, kas attiecas uz konkrēto institūciju.</t>
  </si>
  <si>
    <t>Rīcības kodeksa vai līdzīgas politikas elementi ir izklāstīti neformāli, bet ne formalizētā/apstiprinātā politikā.</t>
  </si>
  <si>
    <t>Institūcija ir noteikusi korupcijas novēršanas mērķus, un tie ir publicēti/darīti zināmi visiem institūcijā nodarbinātajiem.</t>
  </si>
  <si>
    <t>Ir izstrādātas korupcijas un interešu konflikta definīcijas. Tās ir apstiprinātas un, ja nepieciešams, tiek aktualizētas, un ar tām tiek iepazīstināti visi institūcijā nodarbinātie.</t>
  </si>
  <si>
    <t>Definīcijas pašlaik tiek izstrādātas, bet nav publicētas/darītas zināmas institūcijā nodarbinātajiem vai
ir izstrādāta korupcijas vai interešu konflikta definīcija.</t>
  </si>
  <si>
    <t>Institūcijas noteiktās definīcijas.
Kopā ar definīcijām sniegti piemēri.
Apstiprina, ka definīcijas ir pieejamas visiem institūcijā nodarbinātajiem.</t>
  </si>
  <si>
    <t>Iekšējos normatīvajos dokumentos ir vispārīgas atsauces uz integritāti, bet nav konkrētu pienākumu attiecībā uz korupcijas novēršanu.</t>
  </si>
  <si>
    <t>Nodarbināto lomas ir skaidri definētas un apstiprinātas, konkrēti norādot, kas attiecībā uz korupcijas novēršanu tiek sagaidīts no noteiktajiem amatiem.</t>
  </si>
  <si>
    <t>Visiem nodarbinātajiem ir skaidra izpratne par viņu pienākumiem korupcijas novēršanā.</t>
  </si>
  <si>
    <t>Pienākumi korupcijas novēršanā ir iekļauti attiecīgo nodarbināto snieguma pārskatos.</t>
  </si>
  <si>
    <t>Nav noteikti personāla resursi korupcijas novēršanai un korupcijas riska pārvaldībai.</t>
  </si>
  <si>
    <t>Daži nodarbinātie veic noteiktas darbības šajā jomā (t. i., pārrauga institūcijas korupcijas riska pārvaldības procesus), taču tas nav noteikts viņu amata aprakstā.</t>
  </si>
  <si>
    <t xml:space="preserve">Institūcijā ir vismaz viens nodarbinātais, kurš pārrauga un īsteno korupcijas novēršanu un korupcijas riska pārvaldību, un tas ir noteikts tā amata aprakstā. </t>
  </si>
  <si>
    <t>Institūcijā ir vismaz viens nodarbinātais, kurš pārrauga un īsteno korupcijas novēršanu un korupcijas riska pārvaldību, un tas ir  noteikts viņa amata aprakstā (ja institūcija ir maza, šis nodarbinātais var būt piesaistīts pretkorupcijas un korupcijas riska pārvaldības jautājumiem uz nepilnu darba laiku), un
institūcijā ir arī citi nodarbinātie, kuri ir iesaistīti korupcijas novēršanā un korupcijas riska pārvaldībā, t. i., ar koordinācijas grupas vai komitejas starpniecību.</t>
  </si>
  <si>
    <t>Attiecīgo nodarbināto amatu apraksti.
Politikas, iekšējie normatīvie akti, dokumenti.
Sapulču protokoli. 
Darba uzdevumi.</t>
  </si>
  <si>
    <t>Pastāv ziņošanas procedūras, bet tās ir neformālas, nekonsekventas vai slikti dokumentētas vai
anonimitāte nav pilnībā garantēta, jo nav oficiālu mehānismu, kas aizsargātu ziņotāja identitāti.</t>
  </si>
  <si>
    <t>Ir dokumentētas un apstiprinātas pamata ziņošanas procedūras.
Ir ieviesti daži mehānismi, lai aizsargātu ziņotāja identitāti.</t>
  </si>
  <si>
    <t>Visā institūcijā tiek konsekventi piemērotas dokumentētas ziņošanas procedūras un
ir ieviesti skaidri un funkcionējoši mehānismi anonimitātes nodrošināšanai.</t>
  </si>
  <si>
    <t>Ziņošanas procedūras tiek pilnveidotas, tās regulāri pārskatot, atjaunojot saskaņā ar starptautisko praksi.
Lai nodrošinātu pilnīgu anonimitāti un konfidencialitāti, ir ieviesti automatizēti procesi.</t>
  </si>
  <si>
    <t>Dokumentētas procedūras.
Pierādījumi par anonīmiem ziņošanas mehānismiem, t. i., trauksmes cēlēju sistēmas dokumentācija, audita un piekļuves kontroles žurnāli, datu šifrēšanas ziņojumi.
Trauksmes celšanas procedūras.</t>
  </si>
  <si>
    <t xml:space="preserve">Mācības par korupcijas un interešu konflikta jautājumiem pašlaik nav pieejamas visiem nodarbinātajiem, bet tās ir plānotas šajā pārskata periodā vai noteiktās mācības ir pieejamas dažiem nodarbinātajiem, bet ne visiem. </t>
  </si>
  <si>
    <t>Visu līmeņu nodarbinātajiem ir bijušas vai ir pieejamas jebkāda veida mācības par korupcijas un interešu konflikta jautājumiem. 
Tas var būt e-mācību rīks, tiešsaistes vai klātienes mācības (plašāku skaidrojumu par iespējamajiem mācību veidiem skat. Ministru kabineta noteikumu Nr. 630 11. un 12. punktā).</t>
  </si>
  <si>
    <t>Visu līmeņu nodarbinātajiem tiek nodrošinātas mācības par korupcijas un interešu konflikta jautājumiem pirmajos trijos mēnešos pēc darba uzsākšanas un pēc tam regulāri (vismaz reizi trijos gados). Tas var būt e-mācību rīks, tiešsaistes vai klātienes mācības (plašāku skaidrojumu par iespējamajiem mācību veidiem skat. Ministru kabineta noteikumu Nr. 630 11. un 12. punktā).</t>
  </si>
  <si>
    <t>Visu līmeņu nodarbinātajiem regulāri tiek (biežāk kā reizi trijos gados) nodrošinātas mācības par korupcijas un interešu konflikta jautājumiem. Tas var būt e-mācību rīks, tiešsaistes vai klātienes mācības, un
mācības veicina/rosina augstākā vadība (plašāku skaidrojumu par iespējamajiem mācību veidiem skat. Ministru kabineta noteikumu Nr. 630 11. un 12. punktā).</t>
  </si>
  <si>
    <t>Pieejamo mācību un personu, kurām tās tiek piedāvātas/nodrošinātas, uzskaite (e-pasta vēstules, mācību kalendāri, mācību platformas, dalībnieku saraksts utt.).  
E-pasta vēstules vai cita veida vadības saziņa ar nodarbinātajiem par mācībām.
Sertifikāti par dalību mācībās.</t>
  </si>
  <si>
    <t xml:space="preserve">Institūcija ir dokumentējusi un regulāri ievieš praksē visaptverošu un sistemātisku korupcijas risku identificēšanas procesu, tostarp veic risku, cēloņu un korupcijas riska ietekmējošo faktoru aprakstus. </t>
  </si>
  <si>
    <t>Institūcija ir uzsākusi korupcijas risku identificēšanu, taču šis process ir neformāls, nekonsekvents un netiek sistemātiski dokumentēts.
Risku identificēšana notiek pēc ad hoc principa, bieži vien reaģējot uz incidentiem, nevis ir proaktīva.
Cēloņi un korupcijas riska faktori netiek noskaidroti un analizēti.</t>
  </si>
  <si>
    <t>Pastāv dokumentēts korupcijas risku identificēšanas process, taču tas netiek konsekventi piemērots visās institūcijas darbības jomās.
Process iekļauj korupcijas riska un tā cēloņu aprakstus, bet tam trūkst padziļinātas korupcijas riska faktoru analīzes.
Korupcijas riska novērtējumi tiek veikti periodiski un tie nav integrēti plašākos darbības procesos.</t>
  </si>
  <si>
    <t>Visā institūcijā tiek konsekventi piemērots visaptverošs, dokumentēts un sistemātisks korupcijas risku identificēšanas process.
Riski, tostarp to cēloņi un ietekmējošie faktori, tiek sīki analizēti, iesaistot vairākas ieinteresētās personas.
Risku identificēšana ir integrēta galvenajos darbības un lēmumu pieņemšanas procesos.
Gūtie secinājumi tiek izmantoti korupcijas riska novēršanas un mazināšanas stratēģijā.</t>
  </si>
  <si>
    <t>Institūcija ir ieviesusi proaktīvu un ar datiem pamatotu procesu korupcijas risku identificēšanai.
Risku identificēšana ir nepārtraukts process, izmantojot mūsdienīgus rīkus, datu analīzi un risku prognozēšanu.
Riski tiek ne tikai identificēti, bet arī klasificēti pēc to nopietnības, veicot visaptverošu cēloņu un ietekmējošo faktoru analīzi.
Rezultāti ir pilnībā iekļauti institūcijas pārvaldībā, ietekmējot stratēģiju, darbības plānošanu un resursu piešķiršanu.</t>
  </si>
  <si>
    <t>Korupcijas riska matricas. 
Dokumentētas procedūras institūcijas korupcijas risku identificēšanas procesam.
Institūcijas ieviestā informācijas sistēma korupcijas riska pārvaldībai, kas ģenerē pārskatus/infopaneļus.</t>
  </si>
  <si>
    <t>Institūcija veic korupcijas risku analīzi (dokumentēts process). Tas nozīmē, ka korupcijas riski ir izsvērti un novērtēti, pamatojoties uz korupcijas riska ietekmējošiem kritērijiem, t. i., varbūtību un ietekmi.</t>
  </si>
  <si>
    <t>Institūcija ir uzsākusi korupcijas risku analīzi, taču šis process ir neformāls, neregulārs un nav sistemātisks.
Ne visi  korupcijas riski tiek analizēti, kā arī nav ņemta vērā tā iestāšanās varbūtība un ietekme.
Nav dokumentēts regulējums un kritēriji, kas paredz novērtēt korupcijas riskus un noteikt to prioritātes.</t>
  </si>
  <si>
    <t>Institūcijā ir dokumentēts korupcijas risku analīzes process, pamatojas uz identificētajiem riskiem, tajā iekļaujot izvērtēšanu un novērtējumu.
Korupcijas risku analīze tiek veikta periodiski, un tā iekļauj varbūtības un ietekmes izvērtējumu, taču tās piemērošana visā institūcijā nav konsekventa.
Korupcijas risku kritēriji tiek piemēroti, bet tie var nebūt pielāgoti institūcijas specifikai vai nodarbinātie tos saprot atšķirīgi.</t>
  </si>
  <si>
    <t>Institūcijā regulāri tiek piemērots sistemātisks un dokumentēts korupcijas risku analīzes process.
Korupcijas riski tiek konsekventi analizēti un novērtēti, pamatojoties uz institūcijas specifikai noteiktajiem varbūtības un ietekmes kritērijiem.
Process iekļauj ieinteresēto personu ieguldījumu un ir integrēts plašākos korupcijas riska pārvaldības un lēmumu pieņemšanas procesos.</t>
  </si>
  <si>
    <t>Institūcijai ir progresīvs, ar datiem pamatots korupcijas risku analīzes process, kas ir pilnībā institucionalizēts un tiek pastāvīgi pilnveidots.
Korupcijas risku analīze iekļauj sarežģītus izsvēršanas modeļus, prognozējošu analīzi un regulārus korupcijas riska kritēriju atjauninājumus, pamatojoties uz jauniem draudiem un institucionālām izmaiņām.
Varbūtības un ietekmes novērtējumi ir dinamiski, tajos tiek izmantoti reāllaika dati un iesaistītas starpfunkcionālas nodarbināto grupas.</t>
  </si>
  <si>
    <t>Dokumentētas procedūras institūcijas korupcijas risku analīzes procesam.
Risku analīzes ziņojums, kas iekļauj varbūtības un ietekmes novērtējumus.
Korupcijas riska analīzes matrica.
Institūcija ir ieviesusi informācijas sistēmas korupcijas riska pārvaldībai, kas ģenerē pārskatus/infopaneļus.</t>
  </si>
  <si>
    <t>Korupcijas risku identificēšanas, analīzes un novērtēšanas process (turpmāk – korupcijas risku novērtējums) ir pielāgots institūcijas specifikai.</t>
  </si>
  <si>
    <t>Korupcijas riska novērtējums tiek veikts vispārīgi un nav veikts saskaņā ar institūcijas specifiku un vajadzībām.</t>
  </si>
  <si>
    <t>Korupcijas riska novērtējums veikts saskaņā ar nozares specifiku, bet nav pielāgots institūcijas vajadzībām.</t>
  </si>
  <si>
    <t>Korupcijas riska novērtējums tiek veikts saskaņā ar institūcijas specifiku un dinamiski pielāgojas mainīgajiem ārējiem un iekšējiem faktoriem.</t>
  </si>
  <si>
    <t>Veiktais korupcijas riska novērtējums tiek pilnveidots, pamatojoties uz atgriezenisko saiti, gūtajām atziņām un vadošo praksi nozarē. Tas ir pielāgots institūcijas mainīgajam profilam.</t>
  </si>
  <si>
    <t>Korupcijas riska novērtējuma dokumentācija, kas apliecina, ka ir ņemti vērā unikālie apstākļi, t. i., korupcijas riska reģistri, korupcijas riska pārvaldības (mazināšanas) plāni utt. 
Korupcijas riska ziņojumi, kas ir pielāgoti institūcijas īpašajiem apstākļiem. 
Atgriezeniskā saite no ārējām un iekšējām ieinteresētajām personām.</t>
  </si>
  <si>
    <t>Institūcija ir dokumentējusi un regulāri veic korupcijas risku novērtēšanas procesu, iekļaujot korupcijas riska apetītes novērtēšanu.</t>
  </si>
  <si>
    <t>Institūcija ir sākusi pētīt korupcijas risku novērtēšanas koncepciju, taču nav ieviests formāls vai konsekvents process.
Korupcijas riska apetīte vai nu nav definēta, vai arī atbildīgie nodarbinātie izprot to vāji.
Novērtējumi ir reaģējoši un attiecas tikai uz konkrētiem incidentiem vai augsta līmeņa riskiem.</t>
  </si>
  <si>
    <t>Institūcijā ir dokumentēts korupcijas risku novērtēšanas process, kas iekļauj korupcijas riska apetītes pamata novērtējumus.
Risku novērtējums tiek veikts periodiski, pievēršoties būtiskiem riskiem, kas ir identificēti analīzē.
Pastāv korupcijas riska apetītes un pieļaujamā korupcijas riska līmeņa       definīcijas, taču tās var nebūt konsekventi piemērotas vai labi integrētas plašākos lēmumu pieņemšanas procesos.</t>
  </si>
  <si>
    <t>Institūcija veic visaptverošu un sistemātisku korupcijas risku novērtēšanas procesu. Korupcijas riska apetīte ir skaidri definēta un noteikta saskaņā  ar institūcijas stratēģiskajiem mērķiem un konsekventi piemērota novērtēšanā.</t>
  </si>
  <si>
    <t>Institūcijas korupcijas riska novērtēšanas process ir attīstīts, pamatots ar datiem un pilnībā integrēts institūcijas pārvaldībā.
Korupcijas riska apetīte ir dinamiska, pamatota ar reāllaika datiem un tiek regulāri pārskatīta, lai atspoguļotu izmaiņas iekšējā un ārējā vidē.
Novērtēšanas rezultāti ir cieši integrēti stratēģiskajā plānošanā un skaidri sasaistīti ar galvenajiem darbības rādītājiem (GDR) un pārskatatbildības mehānismiem.</t>
  </si>
  <si>
    <t>Dokumentētas procedūras institūcijas korupcijas risku novērtēšanas procesam.
Korupcijas riska izvērtējuma ziņojums, kurā ir iekļauti korupcijas riska apetītes novērtējumi.
Korupcijas riska analīzes/izvērtēšanas matrica.
Institūcija ir ieviesusi informācijas sistēmas korupcijas riska pārvaldībai, kas ģenerē pārskatus/infopaneļus.</t>
  </si>
  <si>
    <t>Korupcijas riska novērtējums tiek veikts regulāri (saskaņā ar MK noteikumiem Nr.630), kā arī, reaģējot uz attiecīgām institucionālām izmaiņām, incidentiem, nodarbināto vai ieinteresēto personu ziņojumiem vai informāciju plašsaziņas līdzekļos.</t>
  </si>
  <si>
    <t>Korupcijas riska novērtējums tiek automātiski uzsākts ikreiz, kad tiek konstatētas organizatoriskas (institucionālas) vai vides izmaiņas.</t>
  </si>
  <si>
    <t>Korupcijas riska novērtējums nav sistemātiski saistīts ar institucionālajām pārmaiņām vai ieinteresēto personu ziņojumiem vai informāciju plašsaziņas līdzekļos.</t>
  </si>
  <si>
    <t>Korupcijas riska novērtējums tiek veikts pēc būtiskām institucionālām izmaiņām (piemēram, jauni nozīmīgi projekti/procesi, institucionālās struktūras finansējuma izmaiņas, galvenā personāla izmaiņas), kā arī saskaņā ar ieinteresēto personu ziņojumiem vai informāciju plašsaziņas līdzekļos .</t>
  </si>
  <si>
    <t>Korupcijas riska novērtējums tiek regulāri uzsākts pēc jebkādām institucionālajām izmaiņām, ieinteresēto personu ziņojumiem vai informāciju plašsaziņas līdzekļos un ir apstiprinātas un aktualizētas procedūras, lai nodrošinātu, ka tas notiek nekavējoties pēc izmaiņām.</t>
  </si>
  <si>
    <t>Izmaiņu pārvaldības dokumentācija, t. i., korupcijas riska novērtējuma atjauninājumi, izmaiņu pieprasījumu veidlapas, novērtējuma ziņojumi pēc izmaiņām, izmaiņu žurnāli u. c.
Iekšējā saziņa saistībā ar korupcijas riska analīzi, ko ir izraisījušas izmaiņas. 
Pierādījumi par atkārtotu korupcijas riska novērtēšanu pēc būtiskiem notikumiem, t. i., korupcijas riska reģistrs, korupcijas riska novērtējumu dokumentācija, korupcijas riska pārvaldības plāni.
Automatizēti/digitalizēti korupcijas riska novērtēšanas procesi.</t>
  </si>
  <si>
    <t xml:space="preserve">Korupcijas riska novērtējums ir integrēts institūcijas darbības procesos un lēmumu pieņemšanā, nevis tiek veikts kā atsevišķa (ar institūcijas darbību nesaistīta) darbība. </t>
  </si>
  <si>
    <t>Korupcijas riska novērtējums tiek veikts kā atsevišķs process un tas daļēji ir integrēts ikdienas darbībās.</t>
  </si>
  <si>
    <t>Korupcijas riska novērtējums tiek ņemts vērā dažos darbības procesos, taču tas vēl nav iestrādāts visā institūcijā.</t>
  </si>
  <si>
    <t>Korupcijas riska novērtējums tiek pilnībā integrēts darbības procesos un korupcijas riska apsvērumi ir iekļauti lēmumu pieņemšanā.</t>
  </si>
  <si>
    <t>Korupcijas riska novērtējums tiek integrēts visos darbības procesos un lēmumu pieņemšanā visos līmeņos, un, pieņemot attiecīgus lēmumus, korupcijas risks tiek atzīmēts automātiski.</t>
  </si>
  <si>
    <t>Korupcijas riska novērtējuma integrācijas ziņojumi. 
Pierādījums par apstiprinātiem korupcijas riska mazināšanas plāniem, kas ir iekļauti operatīvajās darbībās. 
Lēmumu pieņemšanas procesa dokumenti, kuros ir iekļauti korupcijas riska faktori, piemēram, sanāksmju protokoli.</t>
  </si>
  <si>
    <t>Korupcijas riska pārvaldība un korupcijas riska pārvaldības lomas un pienākumi ir noteikti saskaņā ar apstiprināto politiku un procesiem.</t>
  </si>
  <si>
    <t xml:space="preserve">Dažas lomas un pienākumi ir definēti. </t>
  </si>
  <si>
    <t>Ir noteiktas skaidras lomas un atbildības jomas korupcijas riska pārvaldībā, taču var būt dažas neatbilstības.</t>
  </si>
  <si>
    <t>Lomas un pienākumi korupcijas riska pārvaldībā ir skaidri definēti, apstiprināti, paziņoti un saprotami visā institūcijā.</t>
  </si>
  <si>
    <t>Atbildība par korupcijas riska pārvaldību ir pilnībā integrēta institūcijas struktūrā, un atbildība par risku ir noteikta visos līmeņos.</t>
  </si>
  <si>
    <t>Institūcijas shēmas, kurās ir norādītas korupcijas riska pārvaldības funkcijas. 
Dokumentētas procedūras institūcijas korupcijas riska pārvaldības/novērtēšanas procesam (korupcijas riska identificēšana, analīze, izvērtēšana, apstrāde, uzraudzība un pārskatīšana, reģistrēšana un ziņošana, saziņa un apspriedes).
Darba apraksti ar korupcijas riska pārvaldības uzdevumiem. 
Ieraksti par mācību vai pienākumu paziņošanu. 
Lomu skaidrības iekšējais audits.</t>
  </si>
  <si>
    <t xml:space="preserve">Nodarbinātajiem, kuriem ir noteikti konkrēti korupcijas riska pārvaldības pienākumi, un visiem pārējiem nodarbinātajiem ir bijušas nodrošinātas mācības un veicināta izpratne par korupcijas riska pārvaldību, tostarp par to, kā izmaiņas ārējā/iekšējā vidē, stratēģijā, procesos un sistēmā ietekmē korupcijas riska iestāšanos. </t>
  </si>
  <si>
    <t>Ierobežota atbildīgo nodarbināto izpratne par to, kā izmaiņas institūcijā ietekmē korupcijas risku.
Mācības par korupcijas riska pārvaldību notiek pēc ad hoc principa un netiek sistemātiski plānotas.
Atbildīgie nodarbinātie dažkārt var apmeklēt citu institūciju organizētos seminārus, taču netiek nodrošinātas iekšējās mācības.</t>
  </si>
  <si>
    <t>Daži nodarbinātie izprot kā izmaiņas ietekmē pakļautību korupcijas riskam, taču visā institūcijā trūkst konsekventu zināšanu.
Dažiem nodarbinātajiem ar korupcijas riska pārvaldības funkcijām ir pieejamas mācības, taču tās var nebūt visaptverošas, lai aptvertu korupcijas risku vai tā saistību ar izmaiņām iekšējā/ārējā vidē.
Mācību programmas dažādos departamentos vai grupās tiek piemērotas nekonsekventi.</t>
  </si>
  <si>
    <t>Ir visaptveroša izpratne par to, kā izmaiņas ietekmē pakļautību korupcijas  riskam visās attiecīgajās nodarbināto grupās un nodarbināto vidū.
Ir ieviesta strukturēta un regulāra mācību programma par korupcijas risku, kas aptver to, kā izmaiņas vidē, stratēģijā vai procesos ietekmē to.
Mācības ir obligātas visiem nodarbinātajiem, kuriem ir konkrēti korupcijas riska pārvaldības uzdevumi, un tajās ir iekļauti praktiski uzdevumi, situāciju izspēle un analīze.</t>
  </si>
  <si>
    <t>Regulāra mācību nodrošināšana un atgriezeniskās saites cikli nodrošina, ka visi attiecīgie nodarbinātie ir labi informēti par mainīgajiem riskiem. Uzlabotas mācības un sistēmas nodrošina informētību reāllaikā.
Visiem nodarbinātajiem ir izstrādāta visaptveroša, konkrētām funkcijām pielāgota mācību programma, kurā ir iekļautas tādas progresīvas metodes kā simulācijas, e-mācību platformas un savstarpējās mācīšanās semināri.
Mācības ir dinamiskas, un tās iekļauj jaunāko informāciju par jauniem riskiem, kas pamatojas uz ārējām/iekšējām izmaiņām.</t>
  </si>
  <si>
    <t>Mācību uzskaites dokumenti/sertifikāti.
Korupcijas riskam veltīti semināri un mācību programmas.
Individuāli zināšanu novērtējumi. 
Pēc izmaiņu ietekmes novērtējumi kopā ar attiecīgajām nodarbināto grupām. 
Korupcijas riska scenāriju plānošanas ziņojumi.</t>
  </si>
  <si>
    <t>Institūcija ir dokumentējusi un ievieš praksē procesu, lai novērtētu, vai attiecībā uz tās identificētajiem korupcijas riskiem ir nepieciešami konkrēti korupcijas riska novēršanas pasākumi.</t>
  </si>
  <si>
    <t>Institūcijā ir neformāls vai nekonsekvents process, lai novērtētu, vai attiecībā uz identificētajiem korupcijas riskiem ir nepieciešami korupcijas riska novēršanas pasākumi.
Novērtējumi tiek veikti neregulāri vai tikai pēc incidentiem, bez strukturētas pieejas.</t>
  </si>
  <si>
    <t>Institūcijā ir dokumentēts process, lai novērtētu, vai attiecībā uz identificētajiem korupcijas riskiem ir nepieciešami korupcijas riska novēršanas pasākumi, bet tā piemērošana ir nekonsekventa.
Korupcijas riska novērtējums tiek veikts periodiski, piemēram, reizi gadā vai divreiz gadā, bet tajā var nebūt ņemti vērā citi iespējamie korupcijas riski.</t>
  </si>
  <si>
    <t>Institūcija dokumentē un regulāri novērtē visus identificētos korupcijas riskus, lai noteiktu nepieciešamību veikt konkrētus korupcijas riska novēršanas pasākumus.
Process veikts saskaņā ar institūcijas mērķiem un ir integrēts ikdienas darbībā, piemēram, stratēģiskajā plānošanā un lēmumu pieņemšanā.</t>
  </si>
  <si>
    <t>Institūcija veic iepriekš identificēto korupcijas risku nepārtrauktu un dinamisku novērtēšanu, pielāgojot to mainīgajiem apstākļiem.
Novērtēšanas process ir integrēts visā institūcijā, un sadarbība starp struktūrvienībām nodrošina holistisku pieeju.</t>
  </si>
  <si>
    <t>Korupcijas riska novērtēšanas procesa dokumentācija, jo īpaši iekļaujot procesu, ar kuru nosaka, vai ir nepieciešami konkrēti pasākumi.</t>
  </si>
  <si>
    <t>Institūcija ir dokumentējusi un ievieš praksē procesu identificēto korupcijas risku novēršanai, t.sk., korupcijas risku novēršanas plānu (esošie kontroles mehānismi).</t>
  </si>
  <si>
    <t>Pastāv pamata procesi korupcijas risku novērtēšanai, taču tie netiek konsekventi īstenoti visās institūcijas funkcijās.</t>
  </si>
  <si>
    <t xml:space="preserve">Korupcijas risku izvērtēšanai un novēršanai ir ieviests strukturēts un konsekvents process, lai gan tas var attiekties tikai uz noteiktām struktūrvienībām. </t>
  </si>
  <si>
    <t>Korupcijas riska novērtēšanas un novēršanas process ir skaidri dokumentēts, pilnībā integrēts visās institūcijas funkcijās un tiek regulāri aktualizēts, lai identificētu jaunus korupcijas riskus, piemēram, tiek apstiprināti korupcijas risku novēršanas plāni.</t>
  </si>
  <si>
    <t>Korupcijas riska novērtēšanas un novēršanas procesi ir skaidri dokumentēti, tiek nepārtraukti pilnveidoti, automatizēti un pielāgoti, pamatojoties uz vides izmaiņām. 
Piemēram, korupcijas risku novēršanas plāni ir apstiprināti un tiek regulāri aktualizēti.</t>
  </si>
  <si>
    <t>Dokumentētas korupcijas riska novēršanas procedūras. Pierādījumi par korupcijas riska izvērtējumiem. 
Interešu konflikta deklarācijas. 
Apstiprināti korupcijas riska novēršanas plāni. 
Periodiski ziņojumi par pretkorupcijas pasākuma plāna izpildi.</t>
  </si>
  <si>
    <t xml:space="preserve">Iekšējās kontroles pasākumi korupcijas novēršanai (tostarp interešu konfliktu pārvaldībai) ir pielāgoti institūcijas videi, nozarei, lielumam un specifikai. </t>
  </si>
  <si>
    <t xml:space="preserve">Kontroles darbības ir vispārīgas un nav pielāgotas institūcijas specifikai, lielumam un nozarei, kurā tā darbojas. </t>
  </si>
  <si>
    <t>Dažas kontroles darbības ir pielāgotas institūcijai, taču joprojām tās pilnībā neatbilst institūcijas specifikai un nozarei, kurā tā darbojas.</t>
  </si>
  <si>
    <t>Kontroles darbības ir visaptveroši pielāgotas, lai atbilstu konkrētajai institūcijas darbībai un tās specifikai, ņemot vērā korupcijas riska iestāšanās cēloņus.</t>
  </si>
  <si>
    <t xml:space="preserve">Kontroles darbības tiek pastāvīgi pilnveidotas un ieviestas saskaņā ar nozarē esošajiem standartiem un labo praksi, nodrošinot to atbilstību institūcijas specifikai. </t>
  </si>
  <si>
    <t>Kontroles darbību uzskaite. 
Dokumentācija, kas apliecina pielāgotus korupcijas riska pārvaldības plānus. 
Iekšējā/ārējā audita atgriezeniskā saite par nozarspecifiskām kontrolēm. 
Risku reģistra pārskatīšana.</t>
  </si>
  <si>
    <t>Iekšējās kontroles pasākumi korupcijas novēršanai tiek īstenoti visos institūcijas līmeņos.</t>
  </si>
  <si>
    <t>Kontroles darbības tiek īstenotas nekonsekventi, un dažās institūcijas darbības jomās trūkst korupcijas novēršanas pasākumu.</t>
  </si>
  <si>
    <t>Kontroles darbības tiek īstenotas visā institūcijā, taču dažās jomās tās var būt stingrākas nekā citās.</t>
  </si>
  <si>
    <t>Korupcijas novēršanas un kontroles darbības tiek vienādi īstenotas visos institūcijas līmeņos un konsekventi piemērotas.</t>
  </si>
  <si>
    <t>Korupcijas novēršanas un kontroles darbības ir integrētas visā institūcijā, un tās tiek aktualizētas reāllaikā un visaptveroši integrētas ikdienas darbībā.</t>
  </si>
  <si>
    <t>Pierādījumi par kontroles darbībām 
Iekšējā audita ziņojumi, kas apliecina kontroles konsekvenci.</t>
  </si>
  <si>
    <t>Iekšējās kontroles pasākumus korupcijas novēršanai izstrādā un veic nodarbinātie ar pietiekamām pilnvarām un zināšanām.</t>
  </si>
  <si>
    <t>Iekšējās kontroles darbības tiek veiktas, bet par šiem pasākumiem atbildīgajiem nodarbinātajiem trūkst skaidru pilnvaru vai atbilstošu zināšanu, lai viņi efektīvi pildītu savus pienākumus.
Ir minimāls formāls process, lai īstenotu mācības nodarbinātajiem par korupcijas novēršanas pasākumiem, vai tāda nav.</t>
  </si>
  <si>
    <t>Iekšējās kontroles darbības ir uzticētas nodarbinātajiem ar noteiktām funkcijām un pienākumiem, taču var būt nepilnības saistībā ar pilnvarām vai nodarbinātajiem nav pietiekamas zināšanas.
Mācību programmas pastāv, bet tās tiek īstenotas nekonsekventi, un dažiem nodarbinātajiem var trūkt nepieciešamo zināšanu, lai veiktu tiem uzticētos pienākumus.</t>
  </si>
  <si>
    <t>Iekšējās kontroles darbības veic nodarbinātie ar skaidri noteiktām pilnvarām, un viņus atbalsta ar strukturētām un konkrētām funkcijām pielāgotām mācību programmām.
Mācības tiek īstenotas visā institūcijā un iekļauj praktiskus piemērus un vadlīnijas korupcijas novēršanai.</t>
  </si>
  <si>
    <t>Iekšējās kontroles darbības ir pilnībā integrētas institūcijas procesos, un tās vada nodarbinātie ar skaidri deleģētām pilnvarām, kuri pabeiguši padziļināto mācību kursu.
Mācību programmas ir visaptverošas, pielāgotas konkrētām lomām, un tajās tiek izmantotas novatoriskas metodes, piemēram, reāllaika scenāriji, datu analīzes rīki un ar konkrētiem gadījumiem pamatotas mācības.</t>
  </si>
  <si>
    <t>Mācību uzskaites dokumenti/sertifikāti.
Korupcijas riska un korupcijas pārvaldības sertifikāti.
Amatu apraksti ar attiecīgajām pilnvarām. 
Atgriezeniskā saite par mācību programmām. 
Snieguma pārskati.</t>
  </si>
  <si>
    <t>Institūcijas periodiski (piemēram, vismaz reizi trijos gados) veic korupcijas riska novēršanas pasākumu novērtēšanu, lai nodrošinātu to atbilstību un darbības efektivitāti.</t>
  </si>
  <si>
    <t>Korupcijas riska novēršanas pasākumu pārskatīšanu veic atsevišķi attiecīgā darba grupa/nodarbinātie, kuriem ir atbilstoša kompetence, un tā ir ierobežoti integrēta ikdienas darbībā.</t>
  </si>
  <si>
    <t>Korupcijas riska novēršanas pasākumu novērtēšanas rezultāti tiek ņemti vērā dažos darbības lēmumos, taču tas vēl nav iestrādāts visā institūcijā.</t>
  </si>
  <si>
    <t>Korupcijas riska novēršanas pasākumi periodiski un sistemātiski tiek pārskatīti, lai noteiktu to atbilstību un efektivitāti, un, ja nepieciešams, tiek veiktas nepieciešamās korekcijas.</t>
  </si>
  <si>
    <t>Lai nodrošinātu nepārtrauktu noteikto pasākumu efektivitāti, tiek veikta nepārtraukta pretkorupcijas pasākumu atkārtota novērtēšana, izmantojot progresīvu datu analītiku un prognozēšanas modeļus.</t>
  </si>
  <si>
    <t>Atkārtotas novērtēšanas grafiki/atkārtota novērtēšana iekļauta gada darbības plānā. 
Kontroles efektivitātes audita vai pārskatu ziņojumi. 
Dokumentācija par kontroles darbību atjaunināšanu vai pārskatīšanu. 
Sanāksmju par atkārtotas novērtēšanas rezultātiem protokoli.</t>
  </si>
  <si>
    <t>Noteikti pasākumi un aprakstīts process, kā atbildīgie nodarbinātie rīkosies, ja būs aizdomas par koruptīviem noziedzīgajiem nodarījumiem (piemēram, no ziņotāju ziņojumiem, sūdzībām).</t>
  </si>
  <si>
    <t xml:space="preserve">Rīcības pasākumi ir definēti neskaidri, un nav skaidra procesa, kā rīkoties, ja ir aizdomas par pārkāpumiem. </t>
  </si>
  <si>
    <t>Ir ieviesti pasākumi un procesi, taču tiem var trūkt skaidrības vai konsekvences visos institūcijas līmeņos.</t>
  </si>
  <si>
    <t>Skaidri definēti procesi un zināma ieteicamā rīcība, gadījumos, ja ir aizdomas par koruptīviem noziedzīgajiem nodarījumiem.</t>
  </si>
  <si>
    <t>Rīcības pasākumi ir attīstīti, iekļaujot arī automātiskus reaģēšanas mehānismus un formalizētus ziņošanas, pārskatīšanas un atgriezeniskās saites mehānismus.</t>
  </si>
  <si>
    <t xml:space="preserve">Ziņojumi (atbildīgajām institūcijām), gadījumu uzskaites dokumenti. 
Trauksmes celšanas procedūras. 
Pierādījumi par pēcpasākumiem un lēmumiem. </t>
  </si>
  <si>
    <t>Par korupcijas novēršanas un integritātes politiku un procesiem institūcijā regulāri tiek informēti visi institūcijā nodarbinātie, t.sk., nodarbinātie, uzsākot darbu institūcijā.</t>
  </si>
  <si>
    <t>Par korupcijas novēršanas un integritātes politiku nodarbinātie tiek informēti neregulāri un tā ir daļa no ievadmācībām.  Nav noteikta oficiāla/formāla procedūra regulārai saziņai.</t>
  </si>
  <si>
    <t>Par korupcijas novēršanas un integritātes politiku nodarbinātie tiek informēti katru gadu, un jaunie nodarbinātie ar tām iepazīstas, uzsākot darbu.</t>
  </si>
  <si>
    <t>Visu līmeņu nodarbinātajiem regulāri tiek sniegta jaunākā informācija un periodiski tiek nodrošinātas atkārtotas mācības.</t>
  </si>
  <si>
    <t>Saziņa notiek nepārtraukti, un, mainoties politikām, tiek sniegta aktualizēta informācija. Digitālās platformas ļauj sekot līdzi nodarbināto informētībai un iesaistei politikās.</t>
  </si>
  <si>
    <t>Mācību apmeklētības ieraksti un politiku atjauninājumi.
E-pasta vēstules vai iekšējās saziņas žurnāli.
Darbā ievadīšanas materiālu kopijas.
Informācija par digitālajām platformām.</t>
  </si>
  <si>
    <t>Augstākā vadība atbalsta nodarbinātos un tieši iesaistās saziņā ar tiem par korupcijas novēršanas un integritātes jautājumiem, un ir ieviests mehānisms, kas atvieglo saziņu (viedokļu apmaiņu) par sniegto informāciju.</t>
  </si>
  <si>
    <t>Augstākā vadība konsekventi veicina saziņu, izmantojot strukturētus atgriezeniskās saites kanālus, piemēram, regulāras sanāksmes ar nodarbinātajiem vai jautājumu un atbilžu sesijas.</t>
  </si>
  <si>
    <t>Augstākā vadība ne tikai nodrošina saziņu, bet arī iesaistās atklātās diskusijās ar nodarbinātajiem. Regulāri tiek nodrošināta un analizēta atgriezeniskā saikne, lai ieviestu uzlabojumus.</t>
  </si>
  <si>
    <t>Vadības sanāksmju protokoli.
Diskusiju ieraksti vai no personāla saņemtās atgriezeniskās saites.
Aptaujas par nodarbināto izpratni un iesaisti attiecīgajos jautājumos.</t>
  </si>
  <si>
    <t>Ir ieviesti saziņas kanāli, kas ļauj konfidenciāli sazināties ar augstāko vadību, piemēram, uzticības tālruņi, trešo personu ziņošanas mehānismi utt.</t>
  </si>
  <si>
    <t>Ir pieejami ziņošanas kanāli, taču par tiem netiek plaši ziņots un nodarbinātie par tiem nav informēti.</t>
  </si>
  <si>
    <t>Ir izveidots ziņošanas kanāls, un nodarbinātie par to tiek informēti, viņiem uzsākot darbu un par to tiek informēts ikgadējos paziņojumos.</t>
  </si>
  <si>
    <t>Ir izveidots kanāls, kurš ir integrēts politikā/procesā, un tiek aktīvi popularizēts un uzraudzīts, lai nodrošinātu tā efektīvu darbību.</t>
  </si>
  <si>
    <t>Ieviestas uzlabotas sistēmas, nodrošinot ziņotāju anonimitāti un drošību, kā arī notiek regulāras pārbaudes, lai saglabātu uzticību un nodrošinātu tās darbības efektivitāti. Nodarbināto informētība par kanālu un uzticēšanās tam (ko apliecina, piemēram, aptaujas) ir augsta.</t>
  </si>
  <si>
    <t>Trauksmes cēlēju ziņojumi, rezultāti un atgriezeniskā saite.
Kanāla lietošanas statistika.
Atgriezeniskās saites aptaujas par nodarbināto zināšanām par kanālu.</t>
  </si>
  <si>
    <t>Nodarbinātie ir skaidri un saprotami informēti par to, kā ziņot par aizdomām par koruptīvajiem noziedzīgajiem nodarījumiem, un ziņošanas mehānismi ir viegli pieejami. Tiem ir izpratne par ziņošanas kanāliem un procedūrām, kas ir jāievēro.</t>
  </si>
  <si>
    <t>Ir dokumentētas skaidras ziņošanas procedūras, un ar tām periodiski iepazīstina nodarbinātos.</t>
  </si>
  <si>
    <t>Ziņošanas procedūras ir apstiprinātas, labi izprastas, tiek regulāri atjauninātas un pielāgotas dažādām struktūrvienībām vai amatiem.</t>
  </si>
  <si>
    <t>Nodarbinātajiem ir viegli pieejami ziņošanas mehānismi, un mācības nodrošina, ka viņi pilnībā izprot procedūras. Ziņošanas kanāli tiek regulāri pārskatīti un uzlaboti.</t>
  </si>
  <si>
    <t>Rakstveida pārkāpumu ziņošanas procedūras.
Nodarbināto atgriezeniskā saite un aptauju rezultāti. 
Incidentu žurnāli un reaģēšanas laiks.</t>
  </si>
  <si>
    <t>Noteikts process, kā atbildīgais nodarbinātais saņem un pēc tam apstrādā jebkura institūcijā nodarbinātā ziņojumu. Process ir skaidri izklāstīts attiecīgajā politikā/procedūrā.</t>
  </si>
  <si>
    <t>Atbildīgie nodarbinātie tiek mācīti un regulāri tiek novērtēts, cik labi viņi ievēro procesu un mijiedarbojas ar citiem nodarbinātajiem šajos jautājumos.</t>
  </si>
  <si>
    <t>Šis process ir integrēts institūcijas kultūrā, un atbildīgo nodarbināto proaktīva rīcība tiek veicināta. Ziņojumi par incidentiem tiek analizēti, lai veiktu pastāvīgus uzlabojumus.</t>
  </si>
  <si>
    <t>Atbildīgo nodarbināto mācību ieraksti.
Incidentu ziņojumi un vadības atbildes.
Iekšējā audita vai atbilstības ziņojumi par to, kā vadība ievēro procedūras.</t>
  </si>
  <si>
    <t>Ir izstrādātas un ieviestas kontroles, lai veicinātu efektīvu ārējo komunikāciju (saistībā ar korupcijas novēršanas jautājumiem institūcijā), t. i., politikas un procedūras, kurās tas ir izklāstīts.</t>
  </si>
  <si>
    <t>Ārējās komunikācijas politika ir nekonsekventa un sniedz maz formālu norādījumu.</t>
  </si>
  <si>
    <t>Politikas un procedūras ārējai komunikācijai ir izstrādātas un ieviestas, taču tās var neaptvert visas jomas.</t>
  </si>
  <si>
    <t>Ārējās komunikācijas politika un procedūras ir apstiprinātas un pilnībā integrētas darbības procedūrās. Nodarbinātie ir informēti par šīm politikām un var tām piekļūt.</t>
  </si>
  <si>
    <t>Ārējās komunikācijas politika tiek pastāvīgi pārskatīta, un ārējo ieinteresēto personu atgriezeniskā saite tiek ņemta vērā, lai uzlabotu skaidrību un caurredzamību.</t>
  </si>
  <si>
    <t>Ārējās komunikācijas politikas kopijas.
Ārējās komunikācijas ieraksti.
Atgriezeniskā saite no ārējām ieinteresētajām personām.</t>
  </si>
  <si>
    <t>Uzraudzības un izvērtēšanas politika attiecībā uz iekšējās kontroles sistēmu ir skaidri izklāstīta korupcijas novēršanas (vai līdzīgā) politikā/procedūrās, un tajā ir norādītas lomas un pienākumi.</t>
  </si>
  <si>
    <t>Uzraudzības un izvērtēšanas politika pastāv, bet tā ir neformāla vai arī tajā trūkst skaidrības par konkrētām darbībām un pienākumiem.</t>
  </si>
  <si>
    <t>Politika ir dokumentēta, apstiprināta, un tajā ir skaidri definētas lomas un pienākumi, taču tā vēl nav pilnībā integrēta institūcijas politikā vai procedūrās.</t>
  </si>
  <si>
    <t>Politika ir pilnībā integrēta, tiek regulāri pārskatīta un saskaņota ar institūcijas pārvaldības sistēmu. Visas lomas un pienākumi tiek regulāri aktualizēti.</t>
  </si>
  <si>
    <t>Politika ir dinamiska, tiek pastāvīgi aktualizēta, pamatojoties uz jauniem korupcijas riskiem, un integrēta institūcijā saskaņā ar ārējiem standartiem un paraugpraksi. Visos līmeņos ir noteikts skaidrs atbildības sadalījums.</t>
  </si>
  <si>
    <t>Korupcijas  politikas dokumenti.
Uzraudzības un izvērtēšanas politikas dokuments.
Funkciju apraksti vai atbildības diagrammas.</t>
  </si>
  <si>
    <t>Par dokumentēto iekšējās kontroles sistēmas uzraudzības un izvērtēšanas politiku tiek skaidri un regulāri informēti nodarbinātie, pamatojoties uz vajadzību pēc informācijas.</t>
  </si>
  <si>
    <t>Nodarbinātie ir informēti par politiku, taču nenotiek formāla un regulāra saziņa.</t>
  </si>
  <si>
    <t>Par šo politiku regulāri (piemēram, ar ikgadēju aktualizēšanu) tiek informēti nodarbinātie, kā arī tiek rīkotas mācības.</t>
  </si>
  <si>
    <t>Nodarbinātie regulāri saņem jaunāko informāciju, un ir pieejami saziņas kanāli (piemēram, informatīvie biļeteni vai instruktāžas), kuri nodrošina pastāvīgu izpratni.</t>
  </si>
  <si>
    <t>Saziņa ir nepārtraukta un pielāgota, nodrošinot, ka visu līmeņu nodarbinātie pilnībā izprot politiku un iesaistās tās īstenošanā. Ir nodrošināta atgriezeniskās saites saņemšana, lai, pamatojoties uz nodarbināto sniegto informāciju, uzlabotu saziņu.</t>
  </si>
  <si>
    <t>Saziņas ieraksti (e-pasta vēstules, biļeteni).
Personāla mācību žurnāli.
Atgriezeniskā saite vai aptaujas par personāla informētību.</t>
  </si>
  <si>
    <t>Uzraudzības un izvērtēšanas darbības tiek veiktas neregulāri un drīzāk tās ir reaktīvas nevis proaktīvas.</t>
  </si>
  <si>
    <t>Tiek plānotas regulāras uzraudzības darbības, un tās tiek veiktas saskaņā ar pieņemto politiku, bet tām joprojām trūkst vispusīga tvēruma.</t>
  </si>
  <si>
    <t>Izvērtēšanas darbības ir regulāras, aptver visas korupcijas riska jomas un ir daļa no plašākas iekšējās pārskatīšanas un/vai audita procesa.</t>
  </si>
  <si>
    <t>Uzraudzība un izvērtēšana ir nepārtraukta un integrēta korupcijas riska reāllaika pārvaldības procesos. Institūcija dinamiski pielāgo darbības, pamatojoties uz rezultātiem.</t>
  </si>
  <si>
    <t>Iekšējā audita grafiks (piemēram, iekšējā audita stratēģiskie plāni, gada plāni, kas aptver korupcijas novēršanas sistēmu/procesus).
Izvērtēšanas pasākumu ziņojumi.
Dokumentācija par atbilstību stratēģijai.</t>
  </si>
  <si>
    <t>Papildus regulārām uzraudzības un izvērtēšanas darbībām, ir noteikti gadījumi, kad izvērtēšana tiek veikta nekavējoties, t. i., organizatoriskas izmaiņas, koruptīva noziedzīga nodarījuma iestāšanās utt., un šie kritēriji ir skaidri dokumentēti uzraudzības un izvērtēšanas politikā.</t>
  </si>
  <si>
    <t xml:space="preserve">Ir zināms, ka izvērtēšana tiek veikta pēc vajadzības (piemēram, ja ir noticis incidents), bet tas nav dokumentēts uzraudzības un izvērtēšanas politikā. </t>
  </si>
  <si>
    <t>Vajadzība veikt šāda veida izvērtējumu ir iekļauta uzraudzības un izvērtēšanas politikā, bet var nebūt vēl pilnībā integrēta institūcijas darbības politikā.</t>
  </si>
  <si>
    <t>Izvērtējumi ir integrēti institūcijas procesos, tiek veikti pēc jebkurām būtiskām izmaiņām vai identificēta jauna korupcijas riska un, ja nepieciešams, tiek saskaņoti ar neatkarīgiem novērtētājiem.</t>
  </si>
  <si>
    <t>Izvērtējumi ir integrēti institūcijas politikā un procedūrās. Lai nodrošinātu savlaicīgu un efektīvu izvērtēšanu, tiek izmantoti mūsdienīgi rīki, piemēram, automatizācija, kas ļauj racionalizēt aptaujas, kā arī analītikas un biznesa inteliģences rīki datu vizualizācijai un informācijas paneļi. Izvērtējuma rezultāti tiek izmantoti politikas un ieviestās prakses pārskatīšanai.</t>
  </si>
  <si>
    <t>Neatkarīgi izvērtējuma ziņojumi.
Dokumentēti pierādījumi par pasākumiem, kas ir veikti, pamatojoties uz izvērtējumu.
Dokumentācija par ārējā auditora vai novērtētāja iesaistīšanos.</t>
  </si>
  <si>
    <t>Pastāv strukturēts un savlaicīgs pārskatīšanas process, par kura rezultātiem un gūtajiem secinājumiem tiek informēti visi iesaistītie nodarbinātie, un tiek sekots līdzi uzlabojumiem. Tiek noteiktas turpmākās darbības.</t>
  </si>
  <si>
    <t>To sanāksmju protokoli, kurās ir apspriesti izvērtēšanas rezultāti.
Rīcības plāni un turpmāki ziņojumi.
Pēc izvērtējuma ieviesto uzlabojumu grafiks.</t>
  </si>
  <si>
    <t>Regulāri tiek sagatavoti un institūcijas vadītājam iesniegti ziņojumi par iekšējās pretkorupcijas kontroles sistēmas darbību, t.sk. pasākumu izpildi.</t>
  </si>
  <si>
    <t>Progresa ziņojumi tiek sagatavoti reti un netiek pārrunāti ar institūcijas vadītāju. 
Nav formālu prasību attiecībā uz minēto ziņojumu sagatavošanas laiku, saturu un pieejamību.</t>
  </si>
  <si>
    <t xml:space="preserve">Ir dokumentētas un apstiprinātas formālas prasības attiecībā uz ziņojumu sagatavošu. Progresa ziņojumi tiek sagatavoti regulāri, ievērojot noteiktās prasības. 
Ziņojumi tiek iesniegti augstākajai vadībai, bet ne vienmēr institūcijas vadītājam. </t>
  </si>
  <si>
    <t>Regulāri tiek sagatavoti progresa ziņojumi, izmantojot standartizētus formātus, kas iekļauj sīku informāciju par korupcijas novēršanas pasākumiem, galvenajiem riskiem, rezultātiem un turpmāko rīcību.
Ziņojumi tiek konsekventi iesniegti institūcijas vadītājam un iesaistītajiem nodarbinātajiem.</t>
  </si>
  <si>
    <t>Regulāri tiek sagatavoti progresa ziņojumi, izmantojot standartizētus formātus, kas iekļauj padziļinātu datu analīzi, korupcijas riska prognozēšanu un konkrētus ieteikumus korupcijas novēršanas pasākumu stiprināšanai.
Ziņojumi tiek konsekventi iesniegti institūcijas vadītājam un galvenajām ieinteresētajām personām.
Ir izveidota atgriezeniskā saite, un institūcijas vadītājs, pamatojoties uz ziņojumu, var pieprasīt papildu paskaidrojumus vai papildpasākumu veikšanu.</t>
  </si>
  <si>
    <t>Progresa ziņojumi (var būt iekļauti citos ziņojumos).
Saziņas ar institūcijas vadītāju un galvenajām ieinteresētajām personām ieraksti.
Korupcijas novēršanas politikas dokumenti.</t>
  </si>
  <si>
    <t xml:space="preserve"> Nodarbinātajiem, kuriem ir noteikti konkrēti korupcijas riska pārvaldības pienākumi, un visiem pārējiem nodarbinātajiem ir bijušas nodrošinātas mācības un veicināta izpratne par korupcijas riska pārvaldību, tostarp par to, kā izmaiņas ārējā/iekšējā vidē, stratēģijā, procesos un sistēmā ietekmē korupcijas riska iestāšanos.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</si>
</sst>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5"/>
      <color theme="1"/>
      <name val="Arial Narrow"/>
      <family val="2"/>
    </font>
    <font>
      <b/>
      <sz val="9"/>
      <color indexed="81"/>
      <name val="Tahoma"/>
      <family val="2"/>
    </font>
    <font>
      <sz val="9"/>
      <color indexed="81"/>
      <name val="Tahoma"/>
      <family val="2"/>
    </font>
    <font>
      <b/>
      <sz val="11"/>
      <color theme="0"/>
      <name val="Calibri"/>
      <family val="2"/>
      <scheme val="minor"/>
    </font>
    <font>
      <u/>
      <sz val="11"/>
      <color theme="10"/>
      <name val="Calibri"/>
      <family val="2"/>
      <scheme val="minor"/>
    </font>
    <font>
      <sz val="10"/>
      <color theme="1"/>
      <name val="Arial Narrow"/>
      <family val="2"/>
    </font>
    <font>
      <b/>
      <u/>
      <sz val="14"/>
      <color theme="1"/>
      <name val="Arial Narrow"/>
      <family val="2"/>
    </font>
    <font>
      <sz val="11"/>
      <color theme="1"/>
      <name val="Arial Narrow"/>
      <family val="2"/>
    </font>
    <font>
      <b/>
      <sz val="11"/>
      <color theme="1"/>
      <name val="Arial Narrow"/>
      <family val="2"/>
    </font>
    <font>
      <b/>
      <sz val="10"/>
      <color theme="1"/>
      <name val="Arial Narrow"/>
      <family val="2"/>
    </font>
    <font>
      <b/>
      <sz val="12"/>
      <color theme="1"/>
      <name val="Arial Narrow"/>
      <family val="2"/>
    </font>
    <font>
      <b/>
      <sz val="11"/>
      <color theme="0"/>
      <name val="Arial Narrow"/>
      <family val="2"/>
    </font>
    <font>
      <sz val="11"/>
      <color theme="1"/>
      <name val="Arial"/>
      <family val="2"/>
    </font>
    <font>
      <b/>
      <u/>
      <sz val="11"/>
      <color theme="1"/>
      <name val="Arial"/>
      <family val="2"/>
    </font>
    <font>
      <b/>
      <sz val="11"/>
      <color theme="1"/>
      <name val="Arial"/>
      <family val="2"/>
    </font>
    <font>
      <b/>
      <i/>
      <sz val="11"/>
      <color theme="1"/>
      <name val="Arial"/>
      <family val="2"/>
    </font>
    <font>
      <b/>
      <sz val="11"/>
      <color rgb="FF000000"/>
      <name val="Arial"/>
      <family val="2"/>
    </font>
    <font>
      <i/>
      <sz val="11"/>
      <color theme="1"/>
      <name val="Arial"/>
      <family val="2"/>
    </font>
    <font>
      <sz val="11"/>
      <name val="Arial"/>
      <family val="2"/>
    </font>
    <font>
      <i/>
      <sz val="11"/>
      <name val="Arial"/>
      <family val="2"/>
    </font>
    <font>
      <b/>
      <sz val="11"/>
      <name val="Arial"/>
      <family val="2"/>
    </font>
    <font>
      <b/>
      <u/>
      <sz val="10"/>
      <color theme="1"/>
      <name val="Arial"/>
      <family val="2"/>
    </font>
    <font>
      <sz val="10"/>
      <color theme="1"/>
      <name val="Arial"/>
      <family val="2"/>
    </font>
    <font>
      <u/>
      <sz val="10"/>
      <color theme="10"/>
      <name val="Arial"/>
      <family val="2"/>
    </font>
    <font>
      <b/>
      <sz val="13"/>
      <name val="Arial"/>
      <family val="2"/>
    </font>
    <font>
      <b/>
      <i/>
      <sz val="13"/>
      <name val="Arial"/>
      <family val="2"/>
    </font>
  </fonts>
  <fills count="5">
    <fill>
      <patternFill patternType="none"/>
    </fill>
    <fill>
      <patternFill patternType="gray125"/>
    </fill>
    <fill>
      <patternFill patternType="solid">
        <fgColor rgb="FFA5A5A5"/>
      </patternFill>
    </fill>
    <fill>
      <patternFill patternType="solid">
        <fgColor theme="7" tint="0.79998168889431442"/>
        <bgColor indexed="64"/>
      </patternFill>
    </fill>
    <fill>
      <patternFill patternType="solid">
        <fgColor theme="4" tint="0.79998168889431442"/>
        <bgColor indexed="64"/>
      </patternFill>
    </fill>
  </fills>
  <borders count="33">
    <border>
      <left/>
      <right/>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rgb="FF4E81BD"/>
      </bottom>
      <diagonal/>
    </border>
    <border>
      <left style="thin">
        <color rgb="FFBFBFBF"/>
      </left>
      <right style="thin">
        <color rgb="FFBFBFBF"/>
      </right>
      <top style="medium">
        <color indexed="64"/>
      </top>
      <bottom style="thin">
        <color rgb="FF4E81BD"/>
      </bottom>
      <diagonal/>
    </border>
    <border>
      <left style="thin">
        <color rgb="FFBFBFBF"/>
      </left>
      <right style="medium">
        <color indexed="64"/>
      </right>
      <top style="medium">
        <color indexed="64"/>
      </top>
      <bottom style="thin">
        <color rgb="FF4E81BD"/>
      </bottom>
      <diagonal/>
    </border>
    <border>
      <left style="medium">
        <color indexed="64"/>
      </left>
      <right/>
      <top style="thin">
        <color rgb="FFBFBFBF"/>
      </top>
      <bottom style="thin">
        <color rgb="FFBFBFBF"/>
      </bottom>
      <diagonal/>
    </border>
    <border>
      <left/>
      <right style="medium">
        <color indexed="64"/>
      </right>
      <top style="thin">
        <color rgb="FFBFBFBF"/>
      </top>
      <bottom style="thin">
        <color rgb="FFBFBFBF"/>
      </bottom>
      <diagonal/>
    </border>
    <border>
      <left style="medium">
        <color indexed="64"/>
      </left>
      <right style="thin">
        <color rgb="FFBFBFBF"/>
      </right>
      <top style="thin">
        <color rgb="FFBFBFBF"/>
      </top>
      <bottom style="thin">
        <color rgb="FFBFBFBF"/>
      </bottom>
      <diagonal/>
    </border>
    <border>
      <left style="thin">
        <color rgb="FFBFBFBF"/>
      </left>
      <right style="medium">
        <color indexed="64"/>
      </right>
      <top style="thin">
        <color rgb="FFBFBFBF"/>
      </top>
      <bottom style="thin">
        <color rgb="FFBFBFBF"/>
      </bottom>
      <diagonal/>
    </border>
    <border>
      <left style="medium">
        <color indexed="64"/>
      </left>
      <right style="thin">
        <color rgb="FFBFBFBF"/>
      </right>
      <top style="thin">
        <color rgb="FFBFBFBF"/>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s>
  <cellStyleXfs count="3">
    <xf numFmtId="0" fontId="0" fillId="0" borderId="0"/>
    <xf numFmtId="0" fontId="4" fillId="2" borderId="14" applyNumberFormat="0" applyAlignment="0" applyProtection="0"/>
    <xf numFmtId="0" fontId="5" fillId="0" borderId="0" applyNumberFormat="0" applyFill="0" applyBorder="0" applyAlignment="0" applyProtection="0"/>
  </cellStyleXfs>
  <cellXfs count="81">
    <xf numFmtId="0" fontId="0" fillId="0" borderId="0" xfId="0"/>
    <xf numFmtId="0" fontId="1" fillId="0" borderId="13" xfId="0" applyFont="1" applyBorder="1" applyAlignment="1">
      <alignment vertical="top"/>
    </xf>
    <xf numFmtId="0" fontId="1" fillId="3" borderId="13" xfId="0" applyFont="1" applyFill="1" applyBorder="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horizontal="left" vertical="top"/>
    </xf>
    <xf numFmtId="0" fontId="6" fillId="3" borderId="13" xfId="0" applyFont="1" applyFill="1" applyBorder="1" applyAlignment="1">
      <alignment vertical="top"/>
    </xf>
    <xf numFmtId="0" fontId="1" fillId="0" borderId="12" xfId="0" applyFont="1" applyBorder="1" applyAlignment="1">
      <alignment vertical="top"/>
    </xf>
    <xf numFmtId="0" fontId="11" fillId="4" borderId="15" xfId="0" applyFont="1" applyFill="1" applyBorder="1" applyAlignment="1">
      <alignment vertical="top"/>
    </xf>
    <xf numFmtId="0" fontId="8" fillId="4" borderId="16" xfId="0" applyFont="1" applyFill="1" applyBorder="1" applyAlignment="1">
      <alignment vertical="top"/>
    </xf>
    <xf numFmtId="0" fontId="8" fillId="4" borderId="17" xfId="0" applyFont="1" applyFill="1" applyBorder="1" applyAlignment="1">
      <alignment vertical="top"/>
    </xf>
    <xf numFmtId="0" fontId="8" fillId="4" borderId="18" xfId="0" applyFont="1" applyFill="1" applyBorder="1" applyAlignment="1">
      <alignment vertical="top"/>
    </xf>
    <xf numFmtId="0" fontId="9" fillId="4" borderId="0" xfId="0" applyFont="1" applyFill="1" applyAlignment="1">
      <alignment horizontal="center" vertical="top"/>
    </xf>
    <xf numFmtId="0" fontId="9" fillId="4" borderId="19" xfId="0" applyFont="1" applyFill="1" applyBorder="1" applyAlignment="1">
      <alignment vertical="top"/>
    </xf>
    <xf numFmtId="0" fontId="8" fillId="4" borderId="0" xfId="0" applyFont="1" applyFill="1" applyAlignment="1">
      <alignment horizontal="center" vertical="top"/>
    </xf>
    <xf numFmtId="0" fontId="8" fillId="4" borderId="19" xfId="0" applyFont="1" applyFill="1" applyBorder="1" applyAlignment="1">
      <alignment vertical="top"/>
    </xf>
    <xf numFmtId="0" fontId="8" fillId="4" borderId="0" xfId="0" applyFont="1" applyFill="1" applyAlignment="1">
      <alignment vertical="top"/>
    </xf>
    <xf numFmtId="0" fontId="9" fillId="4" borderId="18" xfId="0" applyFont="1" applyFill="1" applyBorder="1" applyAlignment="1">
      <alignment vertical="top"/>
    </xf>
    <xf numFmtId="0" fontId="12" fillId="2" borderId="14" xfId="1" applyFont="1" applyAlignment="1">
      <alignment vertical="top"/>
    </xf>
    <xf numFmtId="0" fontId="8" fillId="4" borderId="20" xfId="0" applyFont="1" applyFill="1" applyBorder="1" applyAlignment="1">
      <alignment vertical="top"/>
    </xf>
    <xf numFmtId="0" fontId="8" fillId="4" borderId="21" xfId="0" applyFont="1" applyFill="1" applyBorder="1" applyAlignment="1">
      <alignment vertical="top"/>
    </xf>
    <xf numFmtId="0" fontId="8" fillId="4" borderId="22" xfId="0" applyFont="1" applyFill="1" applyBorder="1" applyAlignment="1">
      <alignment vertical="top"/>
    </xf>
    <xf numFmtId="0" fontId="10" fillId="0" borderId="23" xfId="0" applyFont="1" applyBorder="1" applyAlignment="1">
      <alignment vertical="top"/>
    </xf>
    <xf numFmtId="0" fontId="10" fillId="0" borderId="24" xfId="0" applyFont="1" applyBorder="1" applyAlignment="1">
      <alignment vertical="top"/>
    </xf>
    <xf numFmtId="0" fontId="10" fillId="0" borderId="25" xfId="0" applyFont="1" applyBorder="1" applyAlignment="1">
      <alignment vertical="top"/>
    </xf>
    <xf numFmtId="0" fontId="6" fillId="0" borderId="28" xfId="0" applyFont="1" applyBorder="1" applyAlignment="1">
      <alignment vertical="top" wrapText="1"/>
    </xf>
    <xf numFmtId="0" fontId="6" fillId="3" borderId="29" xfId="0" applyFont="1" applyFill="1" applyBorder="1" applyAlignment="1">
      <alignment vertical="top"/>
    </xf>
    <xf numFmtId="0" fontId="10" fillId="0" borderId="29" xfId="0" applyFont="1" applyBorder="1" applyAlignment="1">
      <alignment vertical="top"/>
    </xf>
    <xf numFmtId="0" fontId="6" fillId="0" borderId="26" xfId="0" applyFont="1" applyBorder="1" applyAlignment="1">
      <alignment vertical="top" wrapText="1"/>
    </xf>
    <xf numFmtId="0" fontId="10" fillId="0" borderId="27" xfId="0" applyFont="1" applyBorder="1" applyAlignment="1">
      <alignment horizontal="right" vertical="top"/>
    </xf>
    <xf numFmtId="0" fontId="6" fillId="0" borderId="30" xfId="0" applyFont="1" applyBorder="1" applyAlignment="1">
      <alignment vertical="top" wrapText="1"/>
    </xf>
    <xf numFmtId="0" fontId="1" fillId="0" borderId="31" xfId="0" applyFont="1" applyBorder="1" applyAlignment="1">
      <alignment vertical="top"/>
    </xf>
    <xf numFmtId="0" fontId="10" fillId="0" borderId="32" xfId="0" applyFont="1" applyBorder="1" applyAlignment="1">
      <alignment vertical="top"/>
    </xf>
    <xf numFmtId="0" fontId="13" fillId="0" borderId="0" xfId="0" applyFont="1" applyAlignment="1">
      <alignment vertical="top" wrapText="1"/>
    </xf>
    <xf numFmtId="0" fontId="14"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top"/>
    </xf>
    <xf numFmtId="0" fontId="15" fillId="0" borderId="1" xfId="0" applyFont="1" applyBorder="1" applyAlignment="1">
      <alignment horizontal="left" vertical="top" wrapText="1"/>
    </xf>
    <xf numFmtId="0" fontId="17" fillId="0" borderId="4" xfId="0" applyFont="1" applyBorder="1" applyAlignment="1">
      <alignment horizontal="left" vertical="top" wrapText="1"/>
    </xf>
    <xf numFmtId="0" fontId="13" fillId="0" borderId="5" xfId="0" applyFont="1" applyBorder="1" applyAlignment="1">
      <alignment vertical="top" wrapText="1"/>
    </xf>
    <xf numFmtId="0" fontId="18" fillId="0" borderId="6" xfId="0" applyFont="1" applyBorder="1" applyAlignment="1">
      <alignment vertical="top" wrapText="1"/>
    </xf>
    <xf numFmtId="0" fontId="19" fillId="0" borderId="5" xfId="0" applyFont="1" applyBorder="1" applyAlignment="1">
      <alignment vertical="top" wrapText="1"/>
    </xf>
    <xf numFmtId="0" fontId="20" fillId="0" borderId="6" xfId="0" applyFont="1" applyBorder="1" applyAlignment="1">
      <alignment horizontal="left" vertical="top" wrapText="1"/>
    </xf>
    <xf numFmtId="0" fontId="20" fillId="0" borderId="6" xfId="0" applyFont="1" applyBorder="1" applyAlignment="1">
      <alignment vertical="top" wrapText="1"/>
    </xf>
    <xf numFmtId="0" fontId="13" fillId="0" borderId="0" xfId="0" applyFont="1"/>
    <xf numFmtId="0" fontId="15" fillId="0" borderId="2" xfId="0" applyFont="1" applyBorder="1"/>
    <xf numFmtId="0" fontId="16" fillId="0" borderId="3" xfId="0" applyFont="1" applyBorder="1"/>
    <xf numFmtId="0" fontId="13" fillId="0" borderId="5" xfId="0" applyFont="1" applyBorder="1" applyAlignment="1">
      <alignment horizontal="left" vertical="top" wrapText="1"/>
    </xf>
    <xf numFmtId="0" fontId="18" fillId="0" borderId="6" xfId="0" applyFont="1" applyBorder="1" applyAlignment="1">
      <alignment horizontal="left" vertical="top" wrapText="1"/>
    </xf>
    <xf numFmtId="0" fontId="15" fillId="0" borderId="4" xfId="0" applyFont="1" applyBorder="1" applyAlignment="1">
      <alignment horizontal="left" vertical="top" wrapText="1"/>
    </xf>
    <xf numFmtId="0" fontId="15" fillId="0" borderId="7" xfId="0" applyFont="1" applyBorder="1" applyAlignment="1">
      <alignment horizontal="left" vertical="top" wrapText="1"/>
    </xf>
    <xf numFmtId="0" fontId="13" fillId="0" borderId="8" xfId="0" applyFont="1" applyBorder="1" applyAlignment="1">
      <alignment horizontal="left" vertical="top" wrapText="1"/>
    </xf>
    <xf numFmtId="0" fontId="18" fillId="0" borderId="9" xfId="0" applyFont="1" applyBorder="1" applyAlignment="1">
      <alignment horizontal="left" vertical="top" wrapText="1"/>
    </xf>
    <xf numFmtId="0" fontId="13" fillId="0" borderId="0" xfId="0" applyFont="1" applyAlignment="1">
      <alignment wrapText="1"/>
    </xf>
    <xf numFmtId="0" fontId="15" fillId="0" borderId="0" xfId="0" applyFont="1" applyAlignment="1">
      <alignment horizontal="left" vertical="top" wrapText="1"/>
    </xf>
    <xf numFmtId="0" fontId="18" fillId="0" borderId="0" xfId="0" applyFont="1" applyAlignment="1">
      <alignment horizontal="left" vertical="top" wrapText="1"/>
    </xf>
    <xf numFmtId="0" fontId="15" fillId="0" borderId="3" xfId="0" applyFont="1" applyBorder="1"/>
    <xf numFmtId="0" fontId="13" fillId="0" borderId="6"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3" fillId="0" borderId="9" xfId="0" applyFont="1" applyBorder="1" applyAlignment="1">
      <alignment horizontal="left" vertical="top" wrapText="1"/>
    </xf>
    <xf numFmtId="0" fontId="13" fillId="0" borderId="2" xfId="0" applyFont="1" applyBorder="1" applyAlignment="1">
      <alignment vertical="top" wrapText="1"/>
    </xf>
    <xf numFmtId="0" fontId="18" fillId="0" borderId="3" xfId="0" applyFont="1" applyBorder="1" applyAlignment="1">
      <alignment vertical="top" wrapText="1"/>
    </xf>
    <xf numFmtId="0" fontId="13" fillId="0" borderId="8" xfId="0" applyFont="1" applyBorder="1" applyAlignment="1">
      <alignment vertical="top" wrapText="1"/>
    </xf>
    <xf numFmtId="0" fontId="13" fillId="0" borderId="10" xfId="0" applyFont="1" applyBorder="1" applyAlignment="1">
      <alignment vertical="top" wrapText="1"/>
    </xf>
    <xf numFmtId="0" fontId="18" fillId="0" borderId="11" xfId="0" applyFont="1" applyBorder="1" applyAlignment="1">
      <alignment vertical="top" wrapText="1"/>
    </xf>
    <xf numFmtId="0" fontId="13" fillId="0" borderId="0" xfId="0" applyFont="1" applyAlignment="1">
      <alignment vertical="top"/>
    </xf>
    <xf numFmtId="0" fontId="15" fillId="0" borderId="2" xfId="0" applyFont="1" applyBorder="1" applyAlignment="1">
      <alignment vertical="top"/>
    </xf>
    <xf numFmtId="0" fontId="16" fillId="0" borderId="3" xfId="0" applyFont="1" applyBorder="1" applyAlignment="1">
      <alignment vertical="top"/>
    </xf>
    <xf numFmtId="0" fontId="20" fillId="0" borderId="3" xfId="0" applyFont="1" applyBorder="1" applyAlignment="1">
      <alignment vertical="top" wrapText="1"/>
    </xf>
    <xf numFmtId="0" fontId="22" fillId="0" borderId="0" xfId="0" applyFont="1"/>
    <xf numFmtId="0" fontId="23" fillId="0" borderId="0" xfId="0" applyFont="1"/>
    <xf numFmtId="0" fontId="23" fillId="0" borderId="0" xfId="0" applyFont="1" applyAlignment="1">
      <alignment wrapText="1"/>
    </xf>
    <xf numFmtId="0" fontId="24" fillId="0" borderId="0" xfId="2" applyFont="1"/>
    <xf numFmtId="0" fontId="21" fillId="0" borderId="4" xfId="0" applyFont="1" applyBorder="1" applyAlignment="1">
      <alignment horizontal="left" vertical="top" wrapText="1"/>
    </xf>
    <xf numFmtId="0" fontId="25" fillId="0" borderId="1" xfId="0" applyFont="1" applyBorder="1" applyAlignment="1">
      <alignment horizontal="left" vertical="center" wrapText="1"/>
    </xf>
    <xf numFmtId="0" fontId="25" fillId="0" borderId="2" xfId="0" applyFont="1" applyBorder="1" applyAlignment="1">
      <alignment vertical="center" wrapText="1"/>
    </xf>
    <xf numFmtId="0" fontId="26" fillId="0" borderId="3" xfId="0" applyFont="1" applyBorder="1" applyAlignment="1">
      <alignment vertical="center" wrapText="1"/>
    </xf>
    <xf numFmtId="0" fontId="10" fillId="0" borderId="26" xfId="0" applyFont="1" applyBorder="1" applyAlignment="1">
      <alignment vertical="top" wrapText="1"/>
    </xf>
    <xf numFmtId="0" fontId="10" fillId="0" borderId="12" xfId="0" applyFont="1" applyBorder="1" applyAlignment="1">
      <alignment vertical="top" wrapText="1"/>
    </xf>
    <xf numFmtId="0" fontId="10" fillId="0" borderId="27" xfId="0" applyFont="1" applyBorder="1" applyAlignment="1">
      <alignment vertical="top" wrapText="1"/>
    </xf>
  </cellXfs>
  <cellStyles count="3">
    <cellStyle name="Hipersaite" xfId="2" builtinId="8"/>
    <cellStyle name="Parasts" xfId="0" builtinId="0"/>
    <cellStyle name="Pārbaudes šūna" xfId="1" builtin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D2AF-3FF2-423C-BA94-BE829CABB519}">
  <sheetPr>
    <tabColor theme="8" tint="0.39997558519241921"/>
  </sheetPr>
  <dimension ref="B2:H80"/>
  <sheetViews>
    <sheetView showGridLines="0" tabSelected="1" zoomScaleNormal="100" workbookViewId="0"/>
  </sheetViews>
  <sheetFormatPr defaultColWidth="9.140625" defaultRowHeight="16.5" x14ac:dyDescent="0.25"/>
  <cols>
    <col min="1" max="1" width="9.140625" style="4"/>
    <col min="2" max="2" width="45.42578125" style="4" customWidth="1"/>
    <col min="3" max="3" width="10.42578125" style="4" customWidth="1"/>
    <col min="4" max="4" width="18.5703125" style="4" customWidth="1"/>
    <col min="5" max="7" width="9.140625" style="4"/>
    <col min="8" max="8" width="40.140625" style="4" customWidth="1"/>
    <col min="9" max="16384" width="9.140625" style="4"/>
  </cols>
  <sheetData>
    <row r="2" spans="2:8" ht="18" x14ac:dyDescent="0.25">
      <c r="B2" s="3" t="s">
        <v>0</v>
      </c>
    </row>
    <row r="4" spans="2:8" x14ac:dyDescent="0.25">
      <c r="B4" s="5" t="s">
        <v>1</v>
      </c>
    </row>
    <row r="5" spans="2:8" x14ac:dyDescent="0.25">
      <c r="B5" s="4" t="s">
        <v>2</v>
      </c>
    </row>
    <row r="6" spans="2:8" x14ac:dyDescent="0.25">
      <c r="B6" s="4" t="s">
        <v>3</v>
      </c>
    </row>
    <row r="8" spans="2:8" x14ac:dyDescent="0.25">
      <c r="B8" s="4" t="s">
        <v>4</v>
      </c>
    </row>
    <row r="10" spans="2:8" ht="17.25" thickBot="1" x14ac:dyDescent="0.3"/>
    <row r="11" spans="2:8" x14ac:dyDescent="0.25">
      <c r="B11" s="22" t="s">
        <v>5</v>
      </c>
      <c r="C11" s="23">
        <v>0</v>
      </c>
      <c r="D11" s="23">
        <v>1</v>
      </c>
      <c r="E11" s="23">
        <v>2</v>
      </c>
      <c r="F11" s="23">
        <v>3</v>
      </c>
      <c r="G11" s="23">
        <v>4</v>
      </c>
      <c r="H11" s="24" t="s">
        <v>21</v>
      </c>
    </row>
    <row r="12" spans="2:8" x14ac:dyDescent="0.25">
      <c r="B12" s="78" t="s">
        <v>6</v>
      </c>
      <c r="C12" s="79"/>
      <c r="D12" s="79"/>
      <c r="E12" s="79"/>
      <c r="F12" s="79"/>
      <c r="G12" s="79"/>
      <c r="H12" s="80"/>
    </row>
    <row r="13" spans="2:8" ht="51" x14ac:dyDescent="0.25">
      <c r="B13" s="25" t="s">
        <v>42</v>
      </c>
      <c r="C13" s="2"/>
      <c r="D13" s="6"/>
      <c r="E13" s="6"/>
      <c r="F13" s="6"/>
      <c r="G13" s="6"/>
      <c r="H13" s="26"/>
    </row>
    <row r="14" spans="2:8" ht="51" x14ac:dyDescent="0.25">
      <c r="B14" s="25" t="s">
        <v>43</v>
      </c>
      <c r="C14" s="6"/>
      <c r="D14" s="6"/>
      <c r="E14" s="6"/>
      <c r="F14" s="6"/>
      <c r="G14" s="6"/>
      <c r="H14" s="26" t="s">
        <v>22</v>
      </c>
    </row>
    <row r="15" spans="2:8" ht="25.5" x14ac:dyDescent="0.25">
      <c r="B15" s="25" t="s">
        <v>44</v>
      </c>
      <c r="C15" s="6"/>
      <c r="D15" s="6"/>
      <c r="E15" s="6"/>
      <c r="F15" s="6"/>
      <c r="G15" s="6"/>
      <c r="H15" s="26" t="s">
        <v>22</v>
      </c>
    </row>
    <row r="16" spans="2:8" ht="38.25" x14ac:dyDescent="0.25">
      <c r="B16" s="25" t="s">
        <v>45</v>
      </c>
      <c r="C16" s="6"/>
      <c r="D16" s="6"/>
      <c r="E16" s="6"/>
      <c r="F16" s="6"/>
      <c r="G16" s="6"/>
      <c r="H16" s="26" t="s">
        <v>22</v>
      </c>
    </row>
    <row r="17" spans="2:8" ht="25.5" x14ac:dyDescent="0.25">
      <c r="B17" s="25" t="s">
        <v>46</v>
      </c>
      <c r="C17" s="6"/>
      <c r="D17" s="6"/>
      <c r="E17" s="6"/>
      <c r="F17" s="6"/>
      <c r="G17" s="6"/>
      <c r="H17" s="26" t="s">
        <v>22</v>
      </c>
    </row>
    <row r="18" spans="2:8" ht="38.25" x14ac:dyDescent="0.25">
      <c r="B18" s="25" t="s">
        <v>47</v>
      </c>
      <c r="C18" s="2"/>
      <c r="D18" s="6"/>
      <c r="E18" s="6"/>
      <c r="F18" s="6"/>
      <c r="G18" s="6"/>
      <c r="H18" s="26" t="s">
        <v>22</v>
      </c>
    </row>
    <row r="19" spans="2:8" ht="25.5" x14ac:dyDescent="0.25">
      <c r="B19" s="25" t="s">
        <v>48</v>
      </c>
      <c r="C19" s="2"/>
      <c r="D19" s="6"/>
      <c r="E19" s="6"/>
      <c r="F19" s="6"/>
      <c r="G19" s="6"/>
      <c r="H19" s="26" t="s">
        <v>22</v>
      </c>
    </row>
    <row r="20" spans="2:8" x14ac:dyDescent="0.25">
      <c r="B20" s="25" t="s">
        <v>7</v>
      </c>
      <c r="C20" s="1">
        <f>COUNTA(C13:C19)*0</f>
        <v>0</v>
      </c>
      <c r="D20" s="1">
        <f>COUNTA(D13:D19)*1</f>
        <v>0</v>
      </c>
      <c r="E20" s="1">
        <f>COUNTA(E13:E19)*2</f>
        <v>0</v>
      </c>
      <c r="F20" s="1">
        <f>COUNTA(F13:F19)*3</f>
        <v>0</v>
      </c>
      <c r="G20" s="1">
        <f>COUNTA(G13:G19)*4</f>
        <v>0</v>
      </c>
      <c r="H20" s="27">
        <f>SUM(C20:G20)</f>
        <v>0</v>
      </c>
    </row>
    <row r="21" spans="2:8" x14ac:dyDescent="0.25">
      <c r="B21" s="28"/>
      <c r="C21" s="7"/>
      <c r="D21" s="7"/>
      <c r="E21" s="7"/>
      <c r="F21" s="7"/>
      <c r="G21" s="7"/>
      <c r="H21" s="29"/>
    </row>
    <row r="22" spans="2:8" x14ac:dyDescent="0.25">
      <c r="B22" s="78" t="s">
        <v>8</v>
      </c>
      <c r="C22" s="79"/>
      <c r="D22" s="79"/>
      <c r="E22" s="79"/>
      <c r="F22" s="79"/>
      <c r="G22" s="79"/>
      <c r="H22" s="80"/>
    </row>
    <row r="23" spans="2:8" ht="51" x14ac:dyDescent="0.25">
      <c r="B23" s="25" t="s">
        <v>82</v>
      </c>
      <c r="C23" s="2"/>
      <c r="D23" s="6"/>
      <c r="E23" s="2"/>
      <c r="F23" s="6"/>
      <c r="G23" s="6"/>
      <c r="H23" s="26" t="s">
        <v>22</v>
      </c>
    </row>
    <row r="24" spans="2:8" ht="51" x14ac:dyDescent="0.25">
      <c r="B24" s="25" t="s">
        <v>88</v>
      </c>
      <c r="C24" s="2"/>
      <c r="D24" s="6"/>
      <c r="E24" s="2"/>
      <c r="F24" s="6"/>
      <c r="G24" s="6"/>
      <c r="H24" s="26" t="s">
        <v>22</v>
      </c>
    </row>
    <row r="25" spans="2:8" ht="38.25" x14ac:dyDescent="0.25">
      <c r="B25" s="25" t="s">
        <v>94</v>
      </c>
      <c r="C25" s="2"/>
      <c r="D25" s="6"/>
      <c r="E25" s="2"/>
      <c r="F25" s="6"/>
      <c r="G25" s="6"/>
      <c r="H25" s="26" t="s">
        <v>22</v>
      </c>
    </row>
    <row r="26" spans="2:8" ht="38.25" x14ac:dyDescent="0.25">
      <c r="B26" s="25" t="s">
        <v>100</v>
      </c>
      <c r="C26" s="2"/>
      <c r="D26" s="6"/>
      <c r="E26" s="2"/>
      <c r="F26" s="6"/>
      <c r="G26" s="6"/>
      <c r="H26" s="26" t="s">
        <v>22</v>
      </c>
    </row>
    <row r="27" spans="2:8" ht="63.75" x14ac:dyDescent="0.25">
      <c r="B27" s="25" t="s">
        <v>106</v>
      </c>
      <c r="C27" s="2"/>
      <c r="D27" s="6"/>
      <c r="E27" s="2"/>
      <c r="F27" s="6"/>
      <c r="G27" s="6"/>
      <c r="H27" s="26" t="s">
        <v>22</v>
      </c>
    </row>
    <row r="28" spans="2:8" ht="38.25" x14ac:dyDescent="0.25">
      <c r="B28" s="25" t="s">
        <v>112</v>
      </c>
      <c r="C28" s="2"/>
      <c r="D28" s="6"/>
      <c r="E28" s="6"/>
      <c r="F28" s="6"/>
      <c r="G28" s="6"/>
      <c r="H28" s="26" t="s">
        <v>22</v>
      </c>
    </row>
    <row r="29" spans="2:8" ht="38.25" x14ac:dyDescent="0.25">
      <c r="B29" s="25" t="s">
        <v>118</v>
      </c>
      <c r="C29" s="2"/>
      <c r="D29" s="6"/>
      <c r="E29" s="6"/>
      <c r="F29" s="6"/>
      <c r="G29" s="6"/>
      <c r="H29" s="26" t="s">
        <v>22</v>
      </c>
    </row>
    <row r="30" spans="2:8" ht="76.5" x14ac:dyDescent="0.25">
      <c r="B30" s="25" t="s">
        <v>234</v>
      </c>
      <c r="C30" s="2"/>
      <c r="D30" s="6"/>
      <c r="E30" s="2"/>
      <c r="F30" s="6"/>
      <c r="G30" s="6"/>
      <c r="H30" s="26" t="s">
        <v>22</v>
      </c>
    </row>
    <row r="31" spans="2:8" x14ac:dyDescent="0.25">
      <c r="B31" s="25" t="s">
        <v>7</v>
      </c>
      <c r="C31" s="1">
        <f>COUNTA(C23:C30)*0</f>
        <v>0</v>
      </c>
      <c r="D31" s="1">
        <f>COUNTA(D23:D30)*1</f>
        <v>0</v>
      </c>
      <c r="E31" s="1">
        <f>COUNTA(E23:E30)*2</f>
        <v>0</v>
      </c>
      <c r="F31" s="1">
        <f>COUNTA(F23:F30)*3</f>
        <v>0</v>
      </c>
      <c r="G31" s="1">
        <f>COUNTA(G23:G30)*4</f>
        <v>0</v>
      </c>
      <c r="H31" s="27">
        <f>SUM(C31:G31)</f>
        <v>0</v>
      </c>
    </row>
    <row r="32" spans="2:8" x14ac:dyDescent="0.25">
      <c r="B32" s="78" t="s">
        <v>9</v>
      </c>
      <c r="C32" s="79"/>
      <c r="D32" s="79"/>
      <c r="E32" s="79"/>
      <c r="F32" s="79"/>
      <c r="G32" s="79"/>
      <c r="H32" s="80"/>
    </row>
    <row r="33" spans="2:8" ht="38.25" x14ac:dyDescent="0.25">
      <c r="B33" s="25" t="s">
        <v>130</v>
      </c>
      <c r="C33" s="2"/>
      <c r="D33" s="6"/>
      <c r="E33" s="6"/>
      <c r="F33" s="6"/>
      <c r="G33" s="6"/>
      <c r="H33" s="26" t="s">
        <v>22</v>
      </c>
    </row>
    <row r="34" spans="2:8" ht="38.25" x14ac:dyDescent="0.25">
      <c r="B34" s="25" t="s">
        <v>136</v>
      </c>
      <c r="C34" s="2"/>
      <c r="D34" s="6"/>
      <c r="E34" s="6"/>
      <c r="F34" s="6"/>
      <c r="G34" s="6"/>
      <c r="H34" s="26" t="s">
        <v>22</v>
      </c>
    </row>
    <row r="35" spans="2:8" ht="38.25" x14ac:dyDescent="0.25">
      <c r="B35" s="25" t="s">
        <v>142</v>
      </c>
      <c r="C35" s="2"/>
      <c r="D35" s="6"/>
      <c r="E35" s="6"/>
      <c r="F35" s="6"/>
      <c r="G35" s="6"/>
      <c r="H35" s="26" t="s">
        <v>22</v>
      </c>
    </row>
    <row r="36" spans="2:8" ht="25.5" x14ac:dyDescent="0.25">
      <c r="B36" s="25" t="s">
        <v>148</v>
      </c>
      <c r="C36" s="2"/>
      <c r="D36" s="6"/>
      <c r="E36" s="6"/>
      <c r="F36" s="6"/>
      <c r="G36" s="6"/>
      <c r="H36" s="26" t="s">
        <v>22</v>
      </c>
    </row>
    <row r="37" spans="2:8" ht="25.5" x14ac:dyDescent="0.25">
      <c r="B37" s="25" t="s">
        <v>154</v>
      </c>
      <c r="C37" s="2"/>
      <c r="D37" s="6"/>
      <c r="E37" s="6"/>
      <c r="F37" s="6"/>
      <c r="G37" s="6"/>
      <c r="H37" s="26" t="s">
        <v>22</v>
      </c>
    </row>
    <row r="38" spans="2:8" ht="38.25" x14ac:dyDescent="0.25">
      <c r="B38" s="25" t="s">
        <v>160</v>
      </c>
      <c r="C38" s="2"/>
      <c r="D38" s="6"/>
      <c r="E38" s="6"/>
      <c r="F38" s="6"/>
      <c r="G38" s="6"/>
      <c r="H38" s="26" t="s">
        <v>22</v>
      </c>
    </row>
    <row r="39" spans="2:8" ht="38.25" x14ac:dyDescent="0.25">
      <c r="B39" s="25" t="s">
        <v>166</v>
      </c>
      <c r="C39" s="2"/>
      <c r="D39" s="6"/>
      <c r="E39" s="6"/>
      <c r="F39" s="6"/>
      <c r="G39" s="6"/>
      <c r="H39" s="26" t="s">
        <v>22</v>
      </c>
    </row>
    <row r="40" spans="2:8" x14ac:dyDescent="0.25">
      <c r="B40" s="25" t="s">
        <v>10</v>
      </c>
      <c r="C40" s="1">
        <f>COUNTA(C33:C39)*0</f>
        <v>0</v>
      </c>
      <c r="D40" s="1">
        <f>COUNTA(D33:D39)*1</f>
        <v>0</v>
      </c>
      <c r="E40" s="1">
        <f>COUNTA(E33:E39)*2</f>
        <v>0</v>
      </c>
      <c r="F40" s="1">
        <f>COUNTA(F33:F39)*3</f>
        <v>0</v>
      </c>
      <c r="G40" s="1">
        <f>COUNTA(G33:G39)*4</f>
        <v>0</v>
      </c>
      <c r="H40" s="27">
        <f>SUM(C40:G40)</f>
        <v>0</v>
      </c>
    </row>
    <row r="41" spans="2:8" x14ac:dyDescent="0.25">
      <c r="B41" s="78" t="s">
        <v>11</v>
      </c>
      <c r="C41" s="79"/>
      <c r="D41" s="79"/>
      <c r="E41" s="79"/>
      <c r="F41" s="79"/>
      <c r="G41" s="79"/>
      <c r="H41" s="80"/>
    </row>
    <row r="42" spans="2:8" ht="38.25" x14ac:dyDescent="0.25">
      <c r="B42" s="25" t="s">
        <v>172</v>
      </c>
      <c r="C42" s="2"/>
      <c r="D42" s="6"/>
      <c r="E42" s="6"/>
      <c r="F42" s="6"/>
      <c r="G42" s="6"/>
      <c r="H42" s="26"/>
    </row>
    <row r="43" spans="2:8" ht="51" x14ac:dyDescent="0.25">
      <c r="B43" s="25" t="s">
        <v>178</v>
      </c>
      <c r="C43" s="2"/>
      <c r="D43" s="6"/>
      <c r="E43" s="6"/>
      <c r="F43" s="6"/>
      <c r="G43" s="6"/>
      <c r="H43" s="26"/>
    </row>
    <row r="44" spans="2:8" ht="38.25" x14ac:dyDescent="0.25">
      <c r="B44" s="25" t="s">
        <v>182</v>
      </c>
      <c r="C44" s="2"/>
      <c r="D44" s="6"/>
      <c r="E44" s="6"/>
      <c r="F44" s="6"/>
      <c r="G44" s="6"/>
      <c r="H44" s="26"/>
    </row>
    <row r="45" spans="2:8" ht="51" x14ac:dyDescent="0.25">
      <c r="B45" s="25" t="s">
        <v>188</v>
      </c>
      <c r="C45" s="2"/>
      <c r="D45" s="6"/>
      <c r="E45" s="6"/>
      <c r="F45" s="6"/>
      <c r="G45" s="6"/>
      <c r="H45" s="26"/>
    </row>
    <row r="46" spans="2:8" ht="38.25" x14ac:dyDescent="0.25">
      <c r="B46" s="25" t="s">
        <v>193</v>
      </c>
      <c r="C46" s="2"/>
      <c r="D46" s="6"/>
      <c r="E46" s="6"/>
      <c r="F46" s="6"/>
      <c r="G46" s="6"/>
      <c r="H46" s="26"/>
    </row>
    <row r="47" spans="2:8" ht="38.25" x14ac:dyDescent="0.25">
      <c r="B47" s="25" t="s">
        <v>197</v>
      </c>
      <c r="C47" s="2"/>
      <c r="D47" s="6"/>
      <c r="E47" s="6"/>
      <c r="F47" s="6"/>
      <c r="G47" s="6"/>
      <c r="H47" s="26"/>
    </row>
    <row r="48" spans="2:8" x14ac:dyDescent="0.25">
      <c r="B48" s="25" t="s">
        <v>7</v>
      </c>
      <c r="C48" s="1">
        <f>COUNTA(C42:C47)*0</f>
        <v>0</v>
      </c>
      <c r="D48" s="1">
        <f>COUNTA(D42:D47)*1</f>
        <v>0</v>
      </c>
      <c r="E48" s="1">
        <f>COUNTA(E42:E47)*2</f>
        <v>0</v>
      </c>
      <c r="F48" s="1">
        <f>COUNTA(F42:F47)*3</f>
        <v>0</v>
      </c>
      <c r="G48" s="1">
        <f>COUNTA(G42:G47)*4</f>
        <v>0</v>
      </c>
      <c r="H48" s="27">
        <f>SUM(C48:G48)</f>
        <v>0</v>
      </c>
    </row>
    <row r="49" spans="2:8" x14ac:dyDescent="0.25">
      <c r="B49" s="78" t="s">
        <v>12</v>
      </c>
      <c r="C49" s="79"/>
      <c r="D49" s="79"/>
      <c r="E49" s="79"/>
      <c r="F49" s="79"/>
      <c r="G49" s="79"/>
      <c r="H49" s="80"/>
    </row>
    <row r="50" spans="2:8" ht="51" x14ac:dyDescent="0.25">
      <c r="B50" s="25" t="s">
        <v>13</v>
      </c>
      <c r="C50" s="2"/>
      <c r="D50" s="6"/>
      <c r="E50" s="6"/>
      <c r="F50" s="6"/>
      <c r="G50" s="6"/>
      <c r="H50" s="26"/>
    </row>
    <row r="51" spans="2:8" ht="38.25" x14ac:dyDescent="0.25">
      <c r="B51" s="25" t="s">
        <v>209</v>
      </c>
      <c r="C51" s="2"/>
      <c r="D51" s="6"/>
      <c r="E51" s="6"/>
      <c r="F51" s="6"/>
      <c r="G51" s="6"/>
      <c r="H51" s="26"/>
    </row>
    <row r="52" spans="2:8" ht="25.5" x14ac:dyDescent="0.25">
      <c r="B52" s="25" t="s">
        <v>14</v>
      </c>
      <c r="C52" s="2"/>
      <c r="D52" s="6"/>
      <c r="E52" s="6"/>
      <c r="F52" s="6"/>
      <c r="G52" s="6"/>
      <c r="H52" s="26"/>
    </row>
    <row r="53" spans="2:8" ht="63.75" x14ac:dyDescent="0.25">
      <c r="B53" s="25" t="s">
        <v>220</v>
      </c>
      <c r="C53" s="2"/>
      <c r="D53" s="6"/>
      <c r="E53" s="6"/>
      <c r="F53" s="6"/>
      <c r="G53" s="6"/>
      <c r="H53" s="26"/>
    </row>
    <row r="54" spans="2:8" ht="38.25" x14ac:dyDescent="0.25">
      <c r="B54" s="25" t="s">
        <v>15</v>
      </c>
      <c r="C54" s="2"/>
      <c r="D54" s="6"/>
      <c r="E54" s="6"/>
      <c r="F54" s="6"/>
      <c r="G54" s="6"/>
      <c r="H54" s="26"/>
    </row>
    <row r="55" spans="2:8" ht="38.25" x14ac:dyDescent="0.25">
      <c r="B55" s="25" t="s">
        <v>228</v>
      </c>
      <c r="C55" s="2"/>
      <c r="D55" s="6"/>
      <c r="E55" s="6"/>
      <c r="F55" s="6"/>
      <c r="G55" s="6"/>
      <c r="H55" s="26"/>
    </row>
    <row r="56" spans="2:8" ht="17.25" thickBot="1" x14ac:dyDescent="0.3">
      <c r="B56" s="30" t="s">
        <v>7</v>
      </c>
      <c r="C56" s="31">
        <f>COUNTA(C50:C55)*0</f>
        <v>0</v>
      </c>
      <c r="D56" s="31">
        <f>COUNTA(D50:D55)*1</f>
        <v>0</v>
      </c>
      <c r="E56" s="31">
        <f>COUNTA(E50:E55)*2</f>
        <v>0</v>
      </c>
      <c r="F56" s="31">
        <f>COUNTA(F50:F55)*3</f>
        <v>0</v>
      </c>
      <c r="G56" s="31">
        <f>COUNTA(G50:G55)*4</f>
        <v>0</v>
      </c>
      <c r="H56" s="32">
        <f>SUM(C56:G56)</f>
        <v>0</v>
      </c>
    </row>
    <row r="58" spans="2:8" hidden="1" x14ac:dyDescent="0.25"/>
    <row r="59" spans="2:8" hidden="1" x14ac:dyDescent="0.25"/>
    <row r="60" spans="2:8" hidden="1" x14ac:dyDescent="0.25"/>
    <row r="61" spans="2:8" hidden="1" x14ac:dyDescent="0.25"/>
    <row r="62" spans="2:8" hidden="1" x14ac:dyDescent="0.25"/>
    <row r="63" spans="2:8" hidden="1" x14ac:dyDescent="0.25"/>
    <row r="64" spans="2:8" hidden="1" x14ac:dyDescent="0.25"/>
    <row r="65" spans="2:4" hidden="1" x14ac:dyDescent="0.25"/>
    <row r="66" spans="2:4" hidden="1" x14ac:dyDescent="0.25"/>
    <row r="68" spans="2:4" ht="17.25" thickBot="1" x14ac:dyDescent="0.3"/>
    <row r="69" spans="2:4" x14ac:dyDescent="0.25">
      <c r="B69" s="8" t="s">
        <v>16</v>
      </c>
      <c r="C69" s="9"/>
      <c r="D69" s="10"/>
    </row>
    <row r="70" spans="2:4" x14ac:dyDescent="0.25">
      <c r="B70" s="11"/>
      <c r="C70" s="12" t="s">
        <v>19</v>
      </c>
      <c r="D70" s="13" t="s">
        <v>20</v>
      </c>
    </row>
    <row r="71" spans="2:4" x14ac:dyDescent="0.25">
      <c r="B71" s="11" t="s">
        <v>6</v>
      </c>
      <c r="C71" s="14">
        <f>SUM(C20:G20)</f>
        <v>0</v>
      </c>
      <c r="D71" s="15" t="str">
        <f>IF(C71=0, "0 – Neesošs",
   IF(AND(C71&gt;=1, C71&lt;=9), "1 – Attīstās",
   IF(AND(C71&gt;=10, C71&lt;=14), "2 – Ieviests",
   IF(AND(C71&gt;=15, C71&lt;=23), "3 – Integrēts",
   IF(AND(C71&gt;=24, C71&lt;=28), "4 – Pilnveidots", "Nederīgs")))))</f>
        <v>0 – Neesošs</v>
      </c>
    </row>
    <row r="72" spans="2:4" x14ac:dyDescent="0.25">
      <c r="B72" s="11" t="s">
        <v>8</v>
      </c>
      <c r="C72" s="14">
        <f>SUM(C31:G31)</f>
        <v>0</v>
      </c>
      <c r="D72" s="15" t="str">
        <f>IF(C72=0, "0 – Neesošs",
   IF(AND(C72&gt;=1, C72&lt;=9), "1 – Attīstās",
   IF(AND(C72&gt;=10, C72&lt;=14), "2 – Ieviests",
   IF(AND(C72&gt;=15, C72&lt;=23), "3 – Integrēts",
   IF(AND(C72&gt;=24, C72&lt;=32), "4 – Pilnveidots", "Nederīgs")))))</f>
        <v>0 – Neesošs</v>
      </c>
    </row>
    <row r="73" spans="2:4" x14ac:dyDescent="0.25">
      <c r="B73" s="11" t="s">
        <v>9</v>
      </c>
      <c r="C73" s="14">
        <f>SUM(C40:G40)</f>
        <v>0</v>
      </c>
      <c r="D73" s="15" t="str">
        <f t="shared" ref="D72:D75" si="0">IF(C73=0, "0 – Neesošs",
   IF(AND(C73&gt;=1, C73&lt;=9), "1 – Attīstās",
   IF(AND(C73&gt;=10, C73&lt;=14), "2 – Ieviests",
   IF(AND(C73&gt;=15, C73&lt;=23), "3 – Integrēts",
   IF(AND(C73&gt;=24, C73&lt;=28), "4 – Pilnveidots", "Nederīgs")))))</f>
        <v>0 – Neesošs</v>
      </c>
    </row>
    <row r="74" spans="2:4" x14ac:dyDescent="0.25">
      <c r="B74" s="11" t="s">
        <v>11</v>
      </c>
      <c r="C74" s="14">
        <f>SUM(C48:G48)</f>
        <v>0</v>
      </c>
      <c r="D74" s="15" t="str">
        <f t="shared" si="0"/>
        <v>0 – Neesošs</v>
      </c>
    </row>
    <row r="75" spans="2:4" x14ac:dyDescent="0.25">
      <c r="B75" s="11" t="s">
        <v>12</v>
      </c>
      <c r="C75" s="14">
        <f>SUM(C56:G56)</f>
        <v>0</v>
      </c>
      <c r="D75" s="15" t="str">
        <f t="shared" si="0"/>
        <v>0 – Neesošs</v>
      </c>
    </row>
    <row r="76" spans="2:4" x14ac:dyDescent="0.25">
      <c r="B76" s="11"/>
      <c r="C76" s="16"/>
      <c r="D76" s="15"/>
    </row>
    <row r="77" spans="2:4" x14ac:dyDescent="0.25">
      <c r="B77" s="11" t="s">
        <v>17</v>
      </c>
      <c r="C77" s="16"/>
      <c r="D77" s="15" t="str" cm="1">
        <f t="array" ref="D77">INDEX(D71:D75, MATCH(MIN(VALUE(LEFT(D71:D75,1))), VALUE(LEFT(D71:D75,1)), 0))</f>
        <v>0 – Neesošs</v>
      </c>
    </row>
    <row r="78" spans="2:4" ht="17.25" thickBot="1" x14ac:dyDescent="0.3">
      <c r="B78" s="11"/>
      <c r="C78" s="16"/>
      <c r="D78" s="15"/>
    </row>
    <row r="79" spans="2:4" ht="18" thickTop="1" thickBot="1" x14ac:dyDescent="0.3">
      <c r="B79" s="17" t="s">
        <v>18</v>
      </c>
      <c r="C79" s="16"/>
      <c r="D79" s="18" t="str">
        <f>IF(LEFT(D77,1)="4", "Ļoti efektīvs",
   IF(LEFT(D77,1)="3", "Efektīvs",
   IF(LEFT(D77,1)="2", "Daļēji efektīvs",
   IF(OR(LEFT(D77,1)="0", LEFT(D77,1)="1"), "Neefektīvs", "Nederīgs"))))</f>
        <v>Neefektīvs</v>
      </c>
    </row>
    <row r="80" spans="2:4" ht="18" thickTop="1" thickBot="1" x14ac:dyDescent="0.3">
      <c r="B80" s="19"/>
      <c r="C80" s="20"/>
      <c r="D80" s="21"/>
    </row>
  </sheetData>
  <mergeCells count="5">
    <mergeCell ref="B49:H49"/>
    <mergeCell ref="B12:H12"/>
    <mergeCell ref="B22:H22"/>
    <mergeCell ref="B32:H32"/>
    <mergeCell ref="B41:H41"/>
  </mergeCells>
  <dataValidations count="1">
    <dataValidation type="custom" errorStyle="information" allowBlank="1" showInputMessage="1" showErrorMessage="1" error="Only one cell in this range can contain text." sqref="C13:G13" xr:uid="{16A602E7-6B2E-489E-A0BF-27085CC3267A}">
      <formula1>COUNTA(C13:G13)&lt;=1</formula1>
    </dataValidation>
  </dataValidations>
  <pageMargins left="0.7" right="0.7" top="0.75" bottom="0.75" header="0.3" footer="0.3"/>
  <pageSetup paperSize="9" orientation="portrait" r:id="rId1"/>
  <ignoredErrors>
    <ignoredError sqref="D72"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C082-147F-4535-AAFD-E42D648328EC}">
  <sheetPr>
    <tabColor theme="9" tint="0.39997558519241921"/>
  </sheetPr>
  <dimension ref="B2:B10"/>
  <sheetViews>
    <sheetView showGridLines="0" zoomScale="130" zoomScaleNormal="130" workbookViewId="0">
      <selection activeCell="D6" sqref="D6"/>
    </sheetView>
  </sheetViews>
  <sheetFormatPr defaultColWidth="9.140625" defaultRowHeight="12.75" x14ac:dyDescent="0.2"/>
  <cols>
    <col min="1" max="1" width="6" style="71" customWidth="1"/>
    <col min="2" max="2" width="80.5703125" style="71" customWidth="1"/>
    <col min="3" max="16384" width="9.140625" style="71"/>
  </cols>
  <sheetData>
    <row r="2" spans="2:2" x14ac:dyDescent="0.2">
      <c r="B2" s="70" t="s">
        <v>23</v>
      </c>
    </row>
    <row r="4" spans="2:2" ht="25.5" x14ac:dyDescent="0.2">
      <c r="B4" s="72" t="s">
        <v>24</v>
      </c>
    </row>
    <row r="5" spans="2:2" ht="4.5" customHeight="1" x14ac:dyDescent="0.2"/>
    <row r="6" spans="2:2" x14ac:dyDescent="0.2">
      <c r="B6" s="73" t="s">
        <v>6</v>
      </c>
    </row>
    <row r="7" spans="2:2" x14ac:dyDescent="0.2">
      <c r="B7" s="73" t="s">
        <v>8</v>
      </c>
    </row>
    <row r="8" spans="2:2" x14ac:dyDescent="0.2">
      <c r="B8" s="73" t="s">
        <v>9</v>
      </c>
    </row>
    <row r="9" spans="2:2" x14ac:dyDescent="0.2">
      <c r="B9" s="73" t="s">
        <v>11</v>
      </c>
    </row>
    <row r="10" spans="2:2" x14ac:dyDescent="0.2">
      <c r="B10" s="73" t="s">
        <v>12</v>
      </c>
    </row>
  </sheetData>
  <hyperlinks>
    <hyperlink ref="B6" location="'Culture of Integrity'!A1" display="Fostering a culture of integrity" xr:uid="{4EC8DAE2-44A6-46A3-BFAC-E0F438AFD972}"/>
    <hyperlink ref="B7" location="'Identifying and Assessing Risks'!A1" display="Identifying and assessing corruption risks" xr:uid="{CFCCAAE7-B7F1-4E84-ADB3-892BA688D997}"/>
    <hyperlink ref="B8" location="'Responding to Risks'!A1" display="Responding to corruption risks" xr:uid="{E95E62D7-FDA4-41E2-9D33-5A66313D67C7}"/>
    <hyperlink ref="B9" location="'Clear and Regular Communication'!A1" display="Clear and regular communication" xr:uid="{F594D31F-8D74-46A4-A1AF-83C10D48881A}"/>
    <hyperlink ref="B10" location="'Purposeful Monitoring &amp; Evaluat'!A1" display="Purposeful monitoring and evaluation" xr:uid="{1E180F01-61CD-4796-8E8B-48BBB69E57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06F4D-E237-4359-B50B-ACE12C6AFE48}">
  <sheetPr>
    <tabColor theme="9" tint="0.79998168889431442"/>
    <pageSetUpPr fitToPage="1"/>
  </sheetPr>
  <dimension ref="B1:G12"/>
  <sheetViews>
    <sheetView showGridLines="0" zoomScale="60" zoomScaleNormal="60" workbookViewId="0">
      <selection activeCell="B12" sqref="B12"/>
    </sheetView>
  </sheetViews>
  <sheetFormatPr defaultColWidth="9.140625" defaultRowHeight="14.25" x14ac:dyDescent="0.25"/>
  <cols>
    <col min="1" max="1" width="4.42578125" style="33" customWidth="1"/>
    <col min="2" max="2" width="39.85546875" style="35" customWidth="1"/>
    <col min="3" max="3" width="41.28515625" style="33" customWidth="1"/>
    <col min="4" max="4" width="42.85546875" style="33" customWidth="1"/>
    <col min="5" max="5" width="42.5703125" style="33" customWidth="1"/>
    <col min="6" max="6" width="42" style="33" customWidth="1"/>
    <col min="7" max="7" width="41.140625" style="35" customWidth="1"/>
    <col min="8" max="16384" width="9.140625" style="33"/>
  </cols>
  <sheetData>
    <row r="1" spans="2:7" ht="15" x14ac:dyDescent="0.25">
      <c r="B1" s="34" t="s">
        <v>6</v>
      </c>
    </row>
    <row r="3" spans="2:7" hidden="1" x14ac:dyDescent="0.25">
      <c r="B3" s="36" t="s">
        <v>41</v>
      </c>
    </row>
    <row r="5" spans="2:7" ht="33" x14ac:dyDescent="0.25">
      <c r="B5" s="75" t="s">
        <v>5</v>
      </c>
      <c r="C5" s="76" t="s">
        <v>25</v>
      </c>
      <c r="D5" s="76" t="s">
        <v>26</v>
      </c>
      <c r="E5" s="76" t="s">
        <v>27</v>
      </c>
      <c r="F5" s="76" t="s">
        <v>28</v>
      </c>
      <c r="G5" s="77" t="s">
        <v>30</v>
      </c>
    </row>
    <row r="6" spans="2:7" ht="135" customHeight="1" x14ac:dyDescent="0.25">
      <c r="B6" s="74" t="s">
        <v>42</v>
      </c>
      <c r="C6" s="41" t="s">
        <v>58</v>
      </c>
      <c r="D6" s="41" t="s">
        <v>49</v>
      </c>
      <c r="E6" s="41" t="s">
        <v>50</v>
      </c>
      <c r="F6" s="41" t="s">
        <v>29</v>
      </c>
      <c r="G6" s="43" t="s">
        <v>51</v>
      </c>
    </row>
    <row r="7" spans="2:7" ht="163.5" customHeight="1" x14ac:dyDescent="0.25">
      <c r="B7" s="74" t="s">
        <v>43</v>
      </c>
      <c r="C7" s="41" t="s">
        <v>52</v>
      </c>
      <c r="D7" s="41" t="s">
        <v>59</v>
      </c>
      <c r="E7" s="41" t="s">
        <v>53</v>
      </c>
      <c r="F7" s="41" t="s">
        <v>54</v>
      </c>
      <c r="G7" s="42" t="s">
        <v>55</v>
      </c>
    </row>
    <row r="8" spans="2:7" ht="115.5" customHeight="1" x14ac:dyDescent="0.25">
      <c r="B8" s="74" t="s">
        <v>44</v>
      </c>
      <c r="C8" s="41" t="s">
        <v>61</v>
      </c>
      <c r="D8" s="41" t="s">
        <v>60</v>
      </c>
      <c r="E8" s="41" t="s">
        <v>56</v>
      </c>
      <c r="F8" s="41" t="s">
        <v>57</v>
      </c>
      <c r="G8" s="42" t="s">
        <v>62</v>
      </c>
    </row>
    <row r="9" spans="2:7" ht="122.25" customHeight="1" x14ac:dyDescent="0.25">
      <c r="B9" s="74" t="s">
        <v>45</v>
      </c>
      <c r="C9" s="41" t="s">
        <v>63</v>
      </c>
      <c r="D9" s="41" t="s">
        <v>64</v>
      </c>
      <c r="E9" s="41" t="s">
        <v>65</v>
      </c>
      <c r="F9" s="41" t="s">
        <v>66</v>
      </c>
      <c r="G9" s="42" t="s">
        <v>31</v>
      </c>
    </row>
    <row r="10" spans="2:7" ht="240.75" customHeight="1" x14ac:dyDescent="0.25">
      <c r="B10" s="74" t="s">
        <v>46</v>
      </c>
      <c r="C10" s="41" t="s">
        <v>67</v>
      </c>
      <c r="D10" s="41" t="s">
        <v>68</v>
      </c>
      <c r="E10" s="41" t="s">
        <v>69</v>
      </c>
      <c r="F10" s="41" t="s">
        <v>70</v>
      </c>
      <c r="G10" s="42" t="s">
        <v>71</v>
      </c>
    </row>
    <row r="11" spans="2:7" ht="126.75" customHeight="1" x14ac:dyDescent="0.25">
      <c r="B11" s="74" t="s">
        <v>47</v>
      </c>
      <c r="C11" s="41" t="s">
        <v>72</v>
      </c>
      <c r="D11" s="41" t="s">
        <v>73</v>
      </c>
      <c r="E11" s="41" t="s">
        <v>74</v>
      </c>
      <c r="F11" s="41" t="s">
        <v>75</v>
      </c>
      <c r="G11" s="42" t="s">
        <v>76</v>
      </c>
    </row>
    <row r="12" spans="2:7" ht="181.5" customHeight="1" x14ac:dyDescent="0.25">
      <c r="B12" s="74" t="s">
        <v>48</v>
      </c>
      <c r="C12" s="41" t="s">
        <v>77</v>
      </c>
      <c r="D12" s="41" t="s">
        <v>78</v>
      </c>
      <c r="E12" s="41" t="s">
        <v>79</v>
      </c>
      <c r="F12" s="41" t="s">
        <v>80</v>
      </c>
      <c r="G12" s="43" t="s">
        <v>81</v>
      </c>
    </row>
  </sheetData>
  <pageMargins left="0.25" right="0.25" top="0.75" bottom="0.75" header="0.3" footer="0.3"/>
  <pageSetup paperSize="8" scale="68" fitToHeight="0" orientation="landscape" r:id="rId1"/>
  <headerFooter>
    <oddFooter>&amp;C_x000D_&amp;1#&amp;"Calibri"&amp;10&amp;K0000FF Restricted Use - À usage restraint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3700-669B-424B-A750-AFDB05F38461}">
  <sheetPr>
    <tabColor theme="9" tint="0.79998168889431442"/>
    <pageSetUpPr fitToPage="1"/>
  </sheetPr>
  <dimension ref="B1:G14"/>
  <sheetViews>
    <sheetView showGridLines="0" topLeftCell="A7" zoomScale="70" zoomScaleNormal="70" workbookViewId="0">
      <selection activeCell="B14" sqref="B14"/>
    </sheetView>
  </sheetViews>
  <sheetFormatPr defaultColWidth="9.140625" defaultRowHeight="14.25" x14ac:dyDescent="0.25"/>
  <cols>
    <col min="1" max="1" width="3.7109375" style="66" customWidth="1"/>
    <col min="2" max="2" width="49.140625" style="66" customWidth="1"/>
    <col min="3" max="3" width="50.85546875" style="66" customWidth="1"/>
    <col min="4" max="4" width="56.42578125" style="66" customWidth="1"/>
    <col min="5" max="5" width="48.42578125" style="66" customWidth="1"/>
    <col min="6" max="6" width="58.140625" style="66" customWidth="1"/>
    <col min="7" max="7" width="54" style="66" customWidth="1"/>
    <col min="8" max="16384" width="9.140625" style="66"/>
  </cols>
  <sheetData>
    <row r="1" spans="2:7" ht="15" x14ac:dyDescent="0.25">
      <c r="B1" s="34" t="s">
        <v>8</v>
      </c>
    </row>
    <row r="2" spans="2:7" ht="15" x14ac:dyDescent="0.25">
      <c r="B2" s="34"/>
    </row>
    <row r="3" spans="2:7" x14ac:dyDescent="0.25">
      <c r="B3" s="36" t="s">
        <v>32</v>
      </c>
    </row>
    <row r="4" spans="2:7" x14ac:dyDescent="0.25">
      <c r="B4" s="36"/>
    </row>
    <row r="5" spans="2:7" ht="15" x14ac:dyDescent="0.25">
      <c r="B5" s="37" t="s">
        <v>5</v>
      </c>
      <c r="C5" s="67" t="s">
        <v>25</v>
      </c>
      <c r="D5" s="67" t="s">
        <v>26</v>
      </c>
      <c r="E5" s="67" t="s">
        <v>27</v>
      </c>
      <c r="F5" s="67" t="s">
        <v>28</v>
      </c>
      <c r="G5" s="68" t="s">
        <v>30</v>
      </c>
    </row>
    <row r="6" spans="2:7" ht="151.5" customHeight="1" x14ac:dyDescent="0.25">
      <c r="B6" s="38" t="s">
        <v>82</v>
      </c>
      <c r="C6" s="41" t="s">
        <v>83</v>
      </c>
      <c r="D6" s="41" t="s">
        <v>84</v>
      </c>
      <c r="E6" s="41" t="s">
        <v>85</v>
      </c>
      <c r="F6" s="41" t="s">
        <v>86</v>
      </c>
      <c r="G6" s="43" t="s">
        <v>87</v>
      </c>
    </row>
    <row r="7" spans="2:7" ht="142.5" x14ac:dyDescent="0.25">
      <c r="B7" s="38" t="s">
        <v>88</v>
      </c>
      <c r="C7" s="41" t="s">
        <v>89</v>
      </c>
      <c r="D7" s="41" t="s">
        <v>90</v>
      </c>
      <c r="E7" s="41" t="s">
        <v>91</v>
      </c>
      <c r="F7" s="41" t="s">
        <v>92</v>
      </c>
      <c r="G7" s="43" t="s">
        <v>93</v>
      </c>
    </row>
    <row r="8" spans="2:7" ht="114" x14ac:dyDescent="0.25">
      <c r="B8" s="49" t="s">
        <v>94</v>
      </c>
      <c r="C8" s="41" t="s">
        <v>95</v>
      </c>
      <c r="D8" s="41" t="s">
        <v>96</v>
      </c>
      <c r="E8" s="41" t="s">
        <v>97</v>
      </c>
      <c r="F8" s="41" t="s">
        <v>98</v>
      </c>
      <c r="G8" s="43" t="s">
        <v>99</v>
      </c>
    </row>
    <row r="9" spans="2:7" ht="140.25" customHeight="1" x14ac:dyDescent="0.25">
      <c r="B9" s="38" t="s">
        <v>100</v>
      </c>
      <c r="C9" s="41" t="s">
        <v>101</v>
      </c>
      <c r="D9" s="41" t="s">
        <v>102</v>
      </c>
      <c r="E9" s="41" t="s">
        <v>103</v>
      </c>
      <c r="F9" s="41" t="s">
        <v>104</v>
      </c>
      <c r="G9" s="43" t="s">
        <v>105</v>
      </c>
    </row>
    <row r="10" spans="2:7" ht="165.75" customHeight="1" x14ac:dyDescent="0.25">
      <c r="B10" s="49" t="s">
        <v>106</v>
      </c>
      <c r="C10" s="41" t="s">
        <v>108</v>
      </c>
      <c r="D10" s="41" t="s">
        <v>109</v>
      </c>
      <c r="E10" s="41" t="s">
        <v>110</v>
      </c>
      <c r="F10" s="41" t="s">
        <v>107</v>
      </c>
      <c r="G10" s="69" t="s">
        <v>111</v>
      </c>
    </row>
    <row r="11" spans="2:7" ht="108.75" customHeight="1" x14ac:dyDescent="0.25">
      <c r="B11" s="49" t="s">
        <v>112</v>
      </c>
      <c r="C11" s="41" t="s">
        <v>113</v>
      </c>
      <c r="D11" s="41" t="s">
        <v>114</v>
      </c>
      <c r="E11" s="41" t="s">
        <v>115</v>
      </c>
      <c r="F11" s="41" t="s">
        <v>116</v>
      </c>
      <c r="G11" s="69" t="s">
        <v>117</v>
      </c>
    </row>
    <row r="12" spans="2:7" ht="153.75" customHeight="1" x14ac:dyDescent="0.25">
      <c r="B12" s="49" t="s">
        <v>118</v>
      </c>
      <c r="C12" s="41" t="s">
        <v>119</v>
      </c>
      <c r="D12" s="41" t="s">
        <v>120</v>
      </c>
      <c r="E12" s="41" t="s">
        <v>121</v>
      </c>
      <c r="F12" s="41" t="s">
        <v>122</v>
      </c>
      <c r="G12" s="69" t="s">
        <v>123</v>
      </c>
    </row>
    <row r="13" spans="2:7" ht="200.25" customHeight="1" x14ac:dyDescent="0.25">
      <c r="B13" s="49" t="s">
        <v>124</v>
      </c>
      <c r="C13" s="41" t="s">
        <v>125</v>
      </c>
      <c r="D13" s="41" t="s">
        <v>126</v>
      </c>
      <c r="E13" s="41" t="s">
        <v>127</v>
      </c>
      <c r="F13" s="41" t="s">
        <v>128</v>
      </c>
      <c r="G13" s="69" t="s">
        <v>129</v>
      </c>
    </row>
    <row r="14" spans="2:7" x14ac:dyDescent="0.25">
      <c r="B14" s="35"/>
    </row>
  </sheetData>
  <pageMargins left="0.25" right="0.25" top="0.75" bottom="0.75" header="0.3" footer="0.3"/>
  <pageSetup paperSize="8" scale="8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E8BB4-0F23-4390-A5ED-153D90A62BF1}">
  <sheetPr>
    <tabColor theme="9" tint="0.79998168889431442"/>
    <pageSetUpPr fitToPage="1"/>
  </sheetPr>
  <dimension ref="B1:G12"/>
  <sheetViews>
    <sheetView showGridLines="0" zoomScale="55" zoomScaleNormal="55" workbookViewId="0">
      <selection activeCell="B12" sqref="B12"/>
    </sheetView>
  </sheetViews>
  <sheetFormatPr defaultColWidth="9.140625" defaultRowHeight="14.25" x14ac:dyDescent="0.2"/>
  <cols>
    <col min="1" max="1" width="3.42578125" style="44" customWidth="1"/>
    <col min="2" max="2" width="49.5703125" style="44" customWidth="1"/>
    <col min="3" max="7" width="45.28515625" style="44" customWidth="1"/>
    <col min="8" max="16384" width="9.140625" style="44"/>
  </cols>
  <sheetData>
    <row r="1" spans="2:7" ht="15" x14ac:dyDescent="0.2">
      <c r="B1" s="34" t="s">
        <v>9</v>
      </c>
    </row>
    <row r="3" spans="2:7" x14ac:dyDescent="0.2">
      <c r="B3" s="36" t="s">
        <v>32</v>
      </c>
    </row>
    <row r="5" spans="2:7" ht="15" x14ac:dyDescent="0.25">
      <c r="B5" s="37" t="s">
        <v>5</v>
      </c>
      <c r="C5" s="45" t="s">
        <v>25</v>
      </c>
      <c r="D5" s="45" t="s">
        <v>26</v>
      </c>
      <c r="E5" s="45" t="s">
        <v>27</v>
      </c>
      <c r="F5" s="45" t="s">
        <v>28</v>
      </c>
      <c r="G5" s="46" t="s">
        <v>30</v>
      </c>
    </row>
    <row r="6" spans="2:7" ht="111" customHeight="1" x14ac:dyDescent="0.2">
      <c r="B6" s="37" t="s">
        <v>130</v>
      </c>
      <c r="C6" s="61" t="s">
        <v>131</v>
      </c>
      <c r="D6" s="61" t="s">
        <v>132</v>
      </c>
      <c r="E6" s="61" t="s">
        <v>133</v>
      </c>
      <c r="F6" s="61" t="s">
        <v>134</v>
      </c>
      <c r="G6" s="62" t="s">
        <v>135</v>
      </c>
    </row>
    <row r="7" spans="2:7" ht="114" customHeight="1" x14ac:dyDescent="0.2">
      <c r="B7" s="74" t="s">
        <v>136</v>
      </c>
      <c r="C7" s="39" t="s">
        <v>137</v>
      </c>
      <c r="D7" s="39" t="s">
        <v>138</v>
      </c>
      <c r="E7" s="39" t="s">
        <v>139</v>
      </c>
      <c r="F7" s="39" t="s">
        <v>140</v>
      </c>
      <c r="G7" s="40" t="s">
        <v>141</v>
      </c>
    </row>
    <row r="8" spans="2:7" ht="96" customHeight="1" x14ac:dyDescent="0.2">
      <c r="B8" s="49" t="s">
        <v>142</v>
      </c>
      <c r="C8" s="39" t="s">
        <v>143</v>
      </c>
      <c r="D8" s="39" t="s">
        <v>144</v>
      </c>
      <c r="E8" s="39" t="s">
        <v>145</v>
      </c>
      <c r="F8" s="39" t="s">
        <v>146</v>
      </c>
      <c r="G8" s="40" t="s">
        <v>147</v>
      </c>
    </row>
    <row r="9" spans="2:7" ht="57" x14ac:dyDescent="0.2">
      <c r="B9" s="49" t="s">
        <v>148</v>
      </c>
      <c r="C9" s="39" t="s">
        <v>149</v>
      </c>
      <c r="D9" s="39" t="s">
        <v>150</v>
      </c>
      <c r="E9" s="39" t="s">
        <v>151</v>
      </c>
      <c r="F9" s="39" t="s">
        <v>152</v>
      </c>
      <c r="G9" s="40" t="s">
        <v>153</v>
      </c>
    </row>
    <row r="10" spans="2:7" ht="129.75" customHeight="1" x14ac:dyDescent="0.2">
      <c r="B10" s="49" t="s">
        <v>154</v>
      </c>
      <c r="C10" s="39" t="s">
        <v>155</v>
      </c>
      <c r="D10" s="39" t="s">
        <v>156</v>
      </c>
      <c r="E10" s="39" t="s">
        <v>157</v>
      </c>
      <c r="F10" s="39" t="s">
        <v>158</v>
      </c>
      <c r="G10" s="40" t="s">
        <v>159</v>
      </c>
    </row>
    <row r="11" spans="2:7" ht="114" x14ac:dyDescent="0.2">
      <c r="B11" s="49" t="s">
        <v>160</v>
      </c>
      <c r="C11" s="39" t="s">
        <v>161</v>
      </c>
      <c r="D11" s="39" t="s">
        <v>162</v>
      </c>
      <c r="E11" s="39" t="s">
        <v>163</v>
      </c>
      <c r="F11" s="39" t="s">
        <v>164</v>
      </c>
      <c r="G11" s="40" t="s">
        <v>165</v>
      </c>
    </row>
    <row r="12" spans="2:7" ht="75" x14ac:dyDescent="0.2">
      <c r="B12" s="50" t="s">
        <v>166</v>
      </c>
      <c r="C12" s="63" t="s">
        <v>167</v>
      </c>
      <c r="D12" s="64" t="s">
        <v>168</v>
      </c>
      <c r="E12" s="64" t="s">
        <v>169</v>
      </c>
      <c r="F12" s="64" t="s">
        <v>170</v>
      </c>
      <c r="G12" s="65" t="s">
        <v>171</v>
      </c>
    </row>
  </sheetData>
  <pageMargins left="0.7" right="0.7" top="0.75" bottom="0.75" header="0.3" footer="0.3"/>
  <pageSetup paperSize="8" scale="6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E0DD2-FC40-422A-AB89-FD7CB5F39CE4}">
  <sheetPr>
    <tabColor theme="9" tint="0.79998168889431442"/>
    <pageSetUpPr fitToPage="1"/>
  </sheetPr>
  <dimension ref="B1:G12"/>
  <sheetViews>
    <sheetView showGridLines="0" zoomScale="90" zoomScaleNormal="90" workbookViewId="0">
      <selection activeCell="B11" sqref="B11"/>
    </sheetView>
  </sheetViews>
  <sheetFormatPr defaultColWidth="9.140625" defaultRowHeight="14.25" x14ac:dyDescent="0.2"/>
  <cols>
    <col min="1" max="1" width="2.85546875" style="44" customWidth="1"/>
    <col min="2" max="2" width="54.42578125" style="44" customWidth="1"/>
    <col min="3" max="5" width="33.28515625" style="44" customWidth="1"/>
    <col min="6" max="6" width="37.42578125" style="44" customWidth="1"/>
    <col min="7" max="7" width="38.28515625" style="44" customWidth="1"/>
    <col min="8" max="16384" width="9.140625" style="44"/>
  </cols>
  <sheetData>
    <row r="1" spans="2:7" ht="15" x14ac:dyDescent="0.2">
      <c r="B1" s="34" t="s">
        <v>11</v>
      </c>
    </row>
    <row r="3" spans="2:7" x14ac:dyDescent="0.2">
      <c r="B3" s="36" t="s">
        <v>32</v>
      </c>
    </row>
    <row r="5" spans="2:7" ht="15" x14ac:dyDescent="0.25">
      <c r="B5" s="37" t="s">
        <v>5</v>
      </c>
      <c r="C5" s="45" t="s">
        <v>25</v>
      </c>
      <c r="D5" s="45" t="s">
        <v>26</v>
      </c>
      <c r="E5" s="45" t="s">
        <v>27</v>
      </c>
      <c r="F5" s="56" t="s">
        <v>28</v>
      </c>
      <c r="G5" s="46" t="s">
        <v>30</v>
      </c>
    </row>
    <row r="6" spans="2:7" ht="107.25" customHeight="1" x14ac:dyDescent="0.2">
      <c r="B6" s="38" t="s">
        <v>172</v>
      </c>
      <c r="C6" s="47" t="s">
        <v>173</v>
      </c>
      <c r="D6" s="47" t="s">
        <v>174</v>
      </c>
      <c r="E6" s="47" t="s">
        <v>175</v>
      </c>
      <c r="F6" s="57" t="s">
        <v>176</v>
      </c>
      <c r="G6" s="48" t="s">
        <v>177</v>
      </c>
    </row>
    <row r="7" spans="2:7" ht="85.5" x14ac:dyDescent="0.2">
      <c r="B7" s="49" t="s">
        <v>178</v>
      </c>
      <c r="C7" s="47" t="s">
        <v>33</v>
      </c>
      <c r="D7" s="47" t="s">
        <v>36</v>
      </c>
      <c r="E7" s="47" t="s">
        <v>179</v>
      </c>
      <c r="F7" s="57" t="s">
        <v>180</v>
      </c>
      <c r="G7" s="48" t="s">
        <v>181</v>
      </c>
    </row>
    <row r="8" spans="2:7" ht="114" x14ac:dyDescent="0.2">
      <c r="B8" s="74" t="s">
        <v>182</v>
      </c>
      <c r="C8" s="58" t="s">
        <v>183</v>
      </c>
      <c r="D8" s="58" t="s">
        <v>184</v>
      </c>
      <c r="E8" s="58" t="s">
        <v>185</v>
      </c>
      <c r="F8" s="59" t="s">
        <v>186</v>
      </c>
      <c r="G8" s="42" t="s">
        <v>187</v>
      </c>
    </row>
    <row r="9" spans="2:7" ht="75" x14ac:dyDescent="0.2">
      <c r="B9" s="49" t="s">
        <v>188</v>
      </c>
      <c r="C9" s="47" t="s">
        <v>34</v>
      </c>
      <c r="D9" s="47" t="s">
        <v>189</v>
      </c>
      <c r="E9" s="47" t="s">
        <v>190</v>
      </c>
      <c r="F9" s="57" t="s">
        <v>191</v>
      </c>
      <c r="G9" s="48" t="s">
        <v>192</v>
      </c>
    </row>
    <row r="10" spans="2:7" ht="111.75" customHeight="1" x14ac:dyDescent="0.2">
      <c r="B10" s="49" t="s">
        <v>193</v>
      </c>
      <c r="C10" s="47" t="s">
        <v>35</v>
      </c>
      <c r="D10" s="47" t="s">
        <v>37</v>
      </c>
      <c r="E10" s="58" t="s">
        <v>194</v>
      </c>
      <c r="F10" s="57" t="s">
        <v>195</v>
      </c>
      <c r="G10" s="48" t="s">
        <v>196</v>
      </c>
    </row>
    <row r="11" spans="2:7" ht="102.75" customHeight="1" x14ac:dyDescent="0.2">
      <c r="B11" s="50" t="s">
        <v>197</v>
      </c>
      <c r="C11" s="51" t="s">
        <v>198</v>
      </c>
      <c r="D11" s="51" t="s">
        <v>199</v>
      </c>
      <c r="E11" s="51" t="s">
        <v>200</v>
      </c>
      <c r="F11" s="60" t="s">
        <v>201</v>
      </c>
      <c r="G11" s="52" t="s">
        <v>202</v>
      </c>
    </row>
    <row r="12" spans="2:7" x14ac:dyDescent="0.2">
      <c r="C12" s="53"/>
      <c r="D12" s="53"/>
      <c r="E12" s="53"/>
      <c r="F12" s="53"/>
      <c r="G12" s="53"/>
    </row>
  </sheetData>
  <pageMargins left="0.25" right="0.25" top="0.75" bottom="0.75" header="0.3" footer="0.3"/>
  <pageSetup paperSize="8"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329C8-CD1B-4CBA-A200-EF9EA07A885A}">
  <sheetPr>
    <tabColor theme="9" tint="0.79998168889431442"/>
    <pageSetUpPr fitToPage="1"/>
  </sheetPr>
  <dimension ref="B1:H17"/>
  <sheetViews>
    <sheetView showGridLines="0" zoomScale="90" zoomScaleNormal="90" workbookViewId="0">
      <selection activeCell="B3" sqref="B3"/>
    </sheetView>
  </sheetViews>
  <sheetFormatPr defaultColWidth="9.140625" defaultRowHeight="14.25" x14ac:dyDescent="0.2"/>
  <cols>
    <col min="1" max="1" width="5.42578125" style="44" customWidth="1"/>
    <col min="2" max="2" width="49.42578125" style="44" customWidth="1"/>
    <col min="3" max="3" width="43.28515625" style="44" customWidth="1"/>
    <col min="4" max="4" width="42" style="44" customWidth="1"/>
    <col min="5" max="5" width="44" style="44" customWidth="1"/>
    <col min="6" max="6" width="53.28515625" style="44" customWidth="1"/>
    <col min="7" max="7" width="38.5703125" style="44" customWidth="1"/>
    <col min="8" max="16384" width="9.140625" style="44"/>
  </cols>
  <sheetData>
    <row r="1" spans="2:8" ht="15" x14ac:dyDescent="0.2">
      <c r="B1" s="34" t="s">
        <v>12</v>
      </c>
    </row>
    <row r="3" spans="2:8" x14ac:dyDescent="0.2">
      <c r="B3" s="36" t="s">
        <v>32</v>
      </c>
    </row>
    <row r="5" spans="2:8" ht="15" x14ac:dyDescent="0.25">
      <c r="B5" s="37" t="s">
        <v>5</v>
      </c>
      <c r="C5" s="45" t="s">
        <v>25</v>
      </c>
      <c r="D5" s="45" t="s">
        <v>26</v>
      </c>
      <c r="E5" s="45" t="s">
        <v>27</v>
      </c>
      <c r="F5" s="45" t="s">
        <v>28</v>
      </c>
      <c r="G5" s="46" t="s">
        <v>30</v>
      </c>
    </row>
    <row r="6" spans="2:8" ht="75" x14ac:dyDescent="0.2">
      <c r="B6" s="38" t="s">
        <v>203</v>
      </c>
      <c r="C6" s="47" t="s">
        <v>204</v>
      </c>
      <c r="D6" s="47" t="s">
        <v>205</v>
      </c>
      <c r="E6" s="47" t="s">
        <v>206</v>
      </c>
      <c r="F6" s="47" t="s">
        <v>207</v>
      </c>
      <c r="G6" s="48" t="s">
        <v>208</v>
      </c>
    </row>
    <row r="7" spans="2:8" ht="71.25" x14ac:dyDescent="0.2">
      <c r="B7" s="49" t="s">
        <v>209</v>
      </c>
      <c r="C7" s="47" t="s">
        <v>210</v>
      </c>
      <c r="D7" s="47" t="s">
        <v>211</v>
      </c>
      <c r="E7" s="47" t="s">
        <v>212</v>
      </c>
      <c r="F7" s="47" t="s">
        <v>213</v>
      </c>
      <c r="G7" s="48" t="s">
        <v>214</v>
      </c>
    </row>
    <row r="8" spans="2:8" ht="85.5" x14ac:dyDescent="0.2">
      <c r="B8" s="49" t="s">
        <v>14</v>
      </c>
      <c r="C8" s="47" t="s">
        <v>215</v>
      </c>
      <c r="D8" s="47" t="s">
        <v>216</v>
      </c>
      <c r="E8" s="47" t="s">
        <v>217</v>
      </c>
      <c r="F8" s="47" t="s">
        <v>218</v>
      </c>
      <c r="G8" s="48" t="s">
        <v>219</v>
      </c>
    </row>
    <row r="9" spans="2:8" ht="105" x14ac:dyDescent="0.2">
      <c r="B9" s="49" t="s">
        <v>220</v>
      </c>
      <c r="C9" s="47" t="s">
        <v>221</v>
      </c>
      <c r="D9" s="47" t="s">
        <v>222</v>
      </c>
      <c r="E9" s="47" t="s">
        <v>223</v>
      </c>
      <c r="F9" s="47" t="s">
        <v>224</v>
      </c>
      <c r="G9" s="48" t="s">
        <v>225</v>
      </c>
    </row>
    <row r="10" spans="2:8" ht="85.5" x14ac:dyDescent="0.2">
      <c r="B10" s="50" t="s">
        <v>15</v>
      </c>
      <c r="C10" s="51" t="s">
        <v>38</v>
      </c>
      <c r="D10" s="51" t="s">
        <v>39</v>
      </c>
      <c r="E10" s="51" t="s">
        <v>226</v>
      </c>
      <c r="F10" s="47" t="s">
        <v>40</v>
      </c>
      <c r="G10" s="52" t="s">
        <v>227</v>
      </c>
    </row>
    <row r="11" spans="2:8" ht="142.5" customHeight="1" x14ac:dyDescent="0.2">
      <c r="B11" s="50" t="s">
        <v>228</v>
      </c>
      <c r="C11" s="51" t="s">
        <v>229</v>
      </c>
      <c r="D11" s="51" t="s">
        <v>230</v>
      </c>
      <c r="E11" s="51" t="s">
        <v>231</v>
      </c>
      <c r="F11" s="33" t="s">
        <v>232</v>
      </c>
      <c r="G11" s="52" t="s">
        <v>233</v>
      </c>
      <c r="H11" s="53"/>
    </row>
    <row r="12" spans="2:8" ht="15" x14ac:dyDescent="0.2">
      <c r="B12" s="54"/>
      <c r="C12" s="35"/>
      <c r="D12" s="35"/>
      <c r="E12" s="35"/>
      <c r="F12" s="33"/>
      <c r="G12" s="55"/>
      <c r="H12" s="53"/>
    </row>
    <row r="13" spans="2:8" ht="15" x14ac:dyDescent="0.2">
      <c r="B13" s="54"/>
    </row>
    <row r="14" spans="2:8" ht="15" x14ac:dyDescent="0.2">
      <c r="B14" s="54"/>
    </row>
    <row r="15" spans="2:8" ht="15" x14ac:dyDescent="0.2">
      <c r="B15" s="54"/>
    </row>
    <row r="16" spans="2:8" ht="15" x14ac:dyDescent="0.2">
      <c r="B16" s="54"/>
    </row>
    <row r="17" spans="2:2" ht="15" x14ac:dyDescent="0.2">
      <c r="B17" s="54"/>
    </row>
  </sheetData>
  <pageMargins left="0.25" right="0.25" top="0.75" bottom="0.75" header="0.3" footer="0.3"/>
  <pageSetup paperSize="8"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8239AA7284194B9F0BDD0A4FDB2D20" ma:contentTypeVersion="15" ma:contentTypeDescription="Create a new document." ma:contentTypeScope="" ma:versionID="a893c26e3ef27fb60bd0c67903a2ea32">
  <xsd:schema xmlns:xsd="http://www.w3.org/2001/XMLSchema" xmlns:xs="http://www.w3.org/2001/XMLSchema" xmlns:p="http://schemas.microsoft.com/office/2006/metadata/properties" xmlns:ns2="c9441ff8-fe12-426d-af03-0844ec286aef" xmlns:ns3="5e799a3f-de3c-4ea9-ba4f-c12ee47c392f" targetNamespace="http://schemas.microsoft.com/office/2006/metadata/properties" ma:root="true" ma:fieldsID="76c946b87e66f162d99d68e0f08d7d13" ns2:_="" ns3:_="">
    <xsd:import namespace="c9441ff8-fe12-426d-af03-0844ec286aef"/>
    <xsd:import namespace="5e799a3f-de3c-4ea9-ba4f-c12ee47c392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41ff8-fe12-426d-af03-0844ec286a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b2addfa-c26d-4e3b-b240-f6c3bd38282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TranslatedLang" ma:index="22"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799a3f-de3c-4ea9-ba4f-c12ee47c392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5dd225-1376-4e8e-8734-ea8520a7ee88}" ma:internalName="TaxCatchAll" ma:showField="CatchAllData" ma:web="5e799a3f-de3c-4ea9-ba4f-c12ee47c392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latedLang xmlns="c9441ff8-fe12-426d-af03-0844ec286aef" xsi:nil="true"/>
    <lcf76f155ced4ddcb4097134ff3c332f xmlns="c9441ff8-fe12-426d-af03-0844ec286aef">
      <Terms xmlns="http://schemas.microsoft.com/office/infopath/2007/PartnerControls"/>
    </lcf76f155ced4ddcb4097134ff3c332f>
    <TaxCatchAll xmlns="5e799a3f-de3c-4ea9-ba4f-c12ee47c392f" xsi:nil="true"/>
  </documentManagement>
</p:properties>
</file>

<file path=customXml/itemProps1.xml><?xml version="1.0" encoding="utf-8"?>
<ds:datastoreItem xmlns:ds="http://schemas.openxmlformats.org/officeDocument/2006/customXml" ds:itemID="{7A6ABCD7-8420-48E7-8D78-1882C1726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441ff8-fe12-426d-af03-0844ec286aef"/>
    <ds:schemaRef ds:uri="5e799a3f-de3c-4ea9-ba4f-c12ee47c39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A110F2-7181-43EC-BA70-204DD741BE53}">
  <ds:schemaRefs>
    <ds:schemaRef ds:uri="http://schemas.microsoft.com/sharepoint/v3/contenttype/forms"/>
  </ds:schemaRefs>
</ds:datastoreItem>
</file>

<file path=customXml/itemProps3.xml><?xml version="1.0" encoding="utf-8"?>
<ds:datastoreItem xmlns:ds="http://schemas.openxmlformats.org/officeDocument/2006/customXml" ds:itemID="{5F304204-7BD2-4F0D-BCC9-17F2EA96168C}">
  <ds:schemaRefs>
    <ds:schemaRef ds:uri="http://schemas.microsoft.com/office/2006/metadata/properties"/>
    <ds:schemaRef ds:uri="http://www.w3.org/XML/1998/namespace"/>
    <ds:schemaRef ds:uri="http://purl.org/dc/elements/1.1/"/>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5e799a3f-de3c-4ea9-ba4f-c12ee47c392f"/>
    <ds:schemaRef ds:uri="c9441ff8-fe12-426d-af03-0844ec286a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Aprēķināšanas rīks</vt:lpstr>
      <vt:lpstr>NORĀDĪJUMU TABULAS --&gt;</vt:lpstr>
      <vt:lpstr>Integritātes kultūra</vt:lpstr>
      <vt:lpstr>Risku identificēšana un novērtē</vt:lpstr>
      <vt:lpstr>Reaģēšana uz riskiem</vt:lpstr>
      <vt:lpstr>Skaidra un regulāra saziņa</vt:lpstr>
      <vt:lpstr>Mērķtiecīga uzraudzība un izvēr</vt:lpstr>
    </vt:vector>
  </TitlesOfParts>
  <Manager/>
  <Company>OECD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LATHIFF Tuzla, GOV/ACIG</dc:creator>
  <cp:keywords/>
  <dc:description/>
  <cp:lastModifiedBy>184</cp:lastModifiedBy>
  <cp:revision/>
  <dcterms:created xsi:type="dcterms:W3CDTF">2024-08-21T14:09:27Z</dcterms:created>
  <dcterms:modified xsi:type="dcterms:W3CDTF">2025-09-30T13:06:10Z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5510b0-e729-4ef0-a3dd-4ba0dfe56c99_Enabled">
    <vt:lpwstr>true</vt:lpwstr>
  </property>
  <property fmtid="{D5CDD505-2E9C-101B-9397-08002B2CF9AE}" pid="3" name="MSIP_Label_0e5510b0-e729-4ef0-a3dd-4ba0dfe56c99_SetDate">
    <vt:lpwstr>2024-08-23T16:18:31Z</vt:lpwstr>
  </property>
  <property fmtid="{D5CDD505-2E9C-101B-9397-08002B2CF9AE}" pid="4" name="MSIP_Label_0e5510b0-e729-4ef0-a3dd-4ba0dfe56c99_Method">
    <vt:lpwstr>Standard</vt:lpwstr>
  </property>
  <property fmtid="{D5CDD505-2E9C-101B-9397-08002B2CF9AE}" pid="5" name="MSIP_Label_0e5510b0-e729-4ef0-a3dd-4ba0dfe56c99_Name">
    <vt:lpwstr>Restricted Use</vt:lpwstr>
  </property>
  <property fmtid="{D5CDD505-2E9C-101B-9397-08002B2CF9AE}" pid="6" name="MSIP_Label_0e5510b0-e729-4ef0-a3dd-4ba0dfe56c99_SiteId">
    <vt:lpwstr>ac41c7d4-1f61-460d-b0f4-fc925a2b471c</vt:lpwstr>
  </property>
  <property fmtid="{D5CDD505-2E9C-101B-9397-08002B2CF9AE}" pid="7" name="MSIP_Label_0e5510b0-e729-4ef0-a3dd-4ba0dfe56c99_ActionId">
    <vt:lpwstr>4991c5e6-d2ab-4524-9ee6-16ba93fc9f60</vt:lpwstr>
  </property>
  <property fmtid="{D5CDD505-2E9C-101B-9397-08002B2CF9AE}" pid="8" name="MSIP_Label_0e5510b0-e729-4ef0-a3dd-4ba0dfe56c99_ContentBits">
    <vt:lpwstr>2</vt:lpwstr>
  </property>
  <property fmtid="{D5CDD505-2E9C-101B-9397-08002B2CF9AE}" pid="9" name="ContentTypeId">
    <vt:lpwstr>0x0101006C8239AA7284194B9F0BDD0A4FDB2D20</vt:lpwstr>
  </property>
  <property fmtid="{D5CDD505-2E9C-101B-9397-08002B2CF9AE}" pid="10" name="MediaServiceImageTags">
    <vt:lpwstr/>
  </property>
</Properties>
</file>